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5" windowWidth="8400" windowHeight="4185" activeTab="0"/>
  </bookViews>
  <sheets>
    <sheet name="Sheet1" sheetId="1" r:id="rId1"/>
    <sheet name="SolverTableSheet" sheetId="2" state="veryHidden" r:id="rId2"/>
  </sheets>
  <definedNames>
    <definedName name="Available">'Sheet1'!$B$16:$H$16</definedName>
    <definedName name="PTMax">'Sheet1'!$B$23</definedName>
    <definedName name="PTUsed">'Sheet1'!$B$21</definedName>
    <definedName name="Required">'Sheet1'!$B$18:$H$18</definedName>
    <definedName name="solver_adj" localSheetId="0" hidden="1">'Sheet1'!$B$11:$H$12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'Sheet1'!$B$11:$H$12</definedName>
    <definedName name="solver_lhs2" localSheetId="0" hidden="1">'Sheet1'!$B$16:$H$16</definedName>
    <definedName name="solver_lhs3" localSheetId="0" hidden="1">'Sheet1'!$B$21</definedName>
    <definedName name="solver_lhs4" localSheetId="0" hidden="1">'Sheet1'!$B$11:$H$12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'Sheet1'!$B$28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4</definedName>
    <definedName name="solver_rel2" localSheetId="0" hidden="1">3</definedName>
    <definedName name="solver_rel3" localSheetId="0" hidden="1">1</definedName>
    <definedName name="solver_rel4" localSheetId="0" hidden="1">4</definedName>
    <definedName name="solver_reo" localSheetId="0" hidden="1">2</definedName>
    <definedName name="solver_rep" localSheetId="0" hidden="1">2</definedName>
    <definedName name="solver_rhs1" localSheetId="0" hidden="1">Integer</definedName>
    <definedName name="solver_rhs2" localSheetId="0" hidden="1">'Sheet1'!$B$18:$H$18</definedName>
    <definedName name="solver_rhs3" localSheetId="0" hidden="1">'Sheet1'!$B$23</definedName>
    <definedName name="solver_rhs4" localSheetId="0" hidden="1">[0]!Integer</definedName>
    <definedName name="solver_rlx" localSheetId="0" hidden="1">2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Starting">'Sheet1'!$B$11:$H$12</definedName>
    <definedName name="TotCost">'Sheet1'!$B$28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31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32" authorId="0">
      <text>
        <r>
          <rPr>
            <sz val="8"/>
            <rFont val="Tahoma"/>
            <family val="0"/>
          </rPr>
          <t>Remember that the input cell is $B$5</t>
        </r>
      </text>
    </comment>
    <comment ref="B3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33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3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35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3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3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38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39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40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</commentList>
</comments>
</file>

<file path=xl/sharedStrings.xml><?xml version="1.0" encoding="utf-8"?>
<sst xmlns="http://schemas.openxmlformats.org/spreadsheetml/2006/main" count="41" uniqueCount="35">
  <si>
    <t>Hourly cost, full-time</t>
  </si>
  <si>
    <t>Hourly cost, part-time</t>
  </si>
  <si>
    <t>Max % part-time hours</t>
  </si>
  <si>
    <t>Hours/day, full-time</t>
  </si>
  <si>
    <t>Hours/day, part-time</t>
  </si>
  <si>
    <t>Starting day of 5-day shift</t>
  </si>
  <si>
    <t>Mon</t>
  </si>
  <si>
    <t>Tues</t>
  </si>
  <si>
    <t>Wed</t>
  </si>
  <si>
    <t>Thurs</t>
  </si>
  <si>
    <t>Fri</t>
  </si>
  <si>
    <t>Sat</t>
  </si>
  <si>
    <t>Sun</t>
  </si>
  <si>
    <t>Number full-time</t>
  </si>
  <si>
    <t>Number part-time</t>
  </si>
  <si>
    <t>Hours available from full-time</t>
  </si>
  <si>
    <t>Hours available from part-time</t>
  </si>
  <si>
    <t>Total hours available</t>
  </si>
  <si>
    <t>&gt;=</t>
  </si>
  <si>
    <t>Hours required</t>
  </si>
  <si>
    <t>Constraint on number of part-time hours</t>
  </si>
  <si>
    <t>Used</t>
  </si>
  <si>
    <t>&lt;=</t>
  </si>
  <si>
    <t>Maximum</t>
  </si>
  <si>
    <t>Cost of full-time workers</t>
  </si>
  <si>
    <t>Cost of part-time workers</t>
  </si>
  <si>
    <t>Total cost</t>
  </si>
  <si>
    <t>$B$5</t>
  </si>
  <si>
    <t>$B$25,$B$26,$B$28</t>
  </si>
  <si>
    <t>$A$31</t>
  </si>
  <si>
    <t>$B$25</t>
  </si>
  <si>
    <t>$B$26</t>
  </si>
  <si>
    <t>$B$28</t>
  </si>
  <si>
    <t>Sensivity of optimal costs to pct of part-time workers allowed</t>
  </si>
  <si>
    <t>Problem 4.1 (integer workers assumed)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</si>
</sst>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6" fontId="0" fillId="0" borderId="5" xfId="0" applyNumberFormat="1" applyBorder="1" applyAlignment="1">
      <alignment/>
    </xf>
    <xf numFmtId="6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6.28125" style="0" customWidth="1"/>
  </cols>
  <sheetData>
    <row r="1" ht="12.75">
      <c r="A1" s="1" t="s">
        <v>34</v>
      </c>
    </row>
    <row r="2" ht="13.5" thickBot="1">
      <c r="A2" s="1"/>
    </row>
    <row r="3" spans="1:2" ht="12.75">
      <c r="A3" s="4" t="s">
        <v>0</v>
      </c>
      <c r="B3" s="11">
        <v>15</v>
      </c>
    </row>
    <row r="4" spans="1:2" ht="12.75">
      <c r="A4" s="4" t="s">
        <v>1</v>
      </c>
      <c r="B4" s="12">
        <v>10</v>
      </c>
    </row>
    <row r="5" spans="1:2" ht="13.5" thickBot="1">
      <c r="A5" s="4" t="s">
        <v>2</v>
      </c>
      <c r="B5" s="13">
        <v>0.25</v>
      </c>
    </row>
    <row r="6" spans="1:2" ht="13.5" thickBot="1">
      <c r="A6" s="4"/>
      <c r="B6" s="5"/>
    </row>
    <row r="7" spans="1:2" ht="12.75">
      <c r="A7" s="4" t="s">
        <v>3</v>
      </c>
      <c r="B7" s="14">
        <v>8</v>
      </c>
    </row>
    <row r="8" spans="1:2" ht="13.5" thickBot="1">
      <c r="A8" t="s">
        <v>4</v>
      </c>
      <c r="B8" s="15">
        <v>4</v>
      </c>
    </row>
    <row r="9" spans="2:8" ht="12.75">
      <c r="B9" s="2" t="s">
        <v>5</v>
      </c>
      <c r="C9" s="2"/>
      <c r="D9" s="2"/>
      <c r="E9" s="2"/>
      <c r="F9" s="2"/>
      <c r="G9" s="2"/>
      <c r="H9" s="2"/>
    </row>
    <row r="10" spans="2:8" s="3" customFormat="1" ht="13.5" thickBot="1"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3.5" thickTop="1">
      <c r="A11" t="s">
        <v>13</v>
      </c>
      <c r="B11" s="16">
        <v>1</v>
      </c>
      <c r="C11" s="17">
        <v>4</v>
      </c>
      <c r="D11" s="17">
        <v>1</v>
      </c>
      <c r="E11" s="17">
        <v>7</v>
      </c>
      <c r="F11" s="17">
        <v>0</v>
      </c>
      <c r="G11" s="17">
        <v>0</v>
      </c>
      <c r="H11" s="18">
        <v>4</v>
      </c>
    </row>
    <row r="12" spans="1:8" ht="13.5" thickBot="1">
      <c r="A12" t="s">
        <v>14</v>
      </c>
      <c r="B12" s="19">
        <v>0</v>
      </c>
      <c r="C12" s="20">
        <v>0</v>
      </c>
      <c r="D12" s="20">
        <v>1</v>
      </c>
      <c r="E12" s="20">
        <v>1</v>
      </c>
      <c r="F12" s="20">
        <v>0</v>
      </c>
      <c r="G12" s="20">
        <v>6</v>
      </c>
      <c r="H12" s="21">
        <v>3</v>
      </c>
    </row>
    <row r="13" spans="2:9" ht="13.5" thickTop="1">
      <c r="B13" s="22"/>
      <c r="C13" s="22"/>
      <c r="D13" s="22"/>
      <c r="E13" s="22"/>
      <c r="F13" s="22"/>
      <c r="G13" s="22"/>
      <c r="H13" s="22"/>
      <c r="I13" s="3"/>
    </row>
    <row r="14" spans="1:8" ht="12.75">
      <c r="A14" t="s">
        <v>15</v>
      </c>
      <c r="B14" s="22">
        <f>B7*SUM(B11,E11:H11)</f>
        <v>96</v>
      </c>
      <c r="C14" s="22">
        <f>B7*SUM(B11:C11,F11:H11)</f>
        <v>72</v>
      </c>
      <c r="D14" s="22">
        <f>B7*SUM(B11:D11,G11:H11)</f>
        <v>80</v>
      </c>
      <c r="E14" s="22">
        <f>B7*SUM(B11:E11,H11)</f>
        <v>136</v>
      </c>
      <c r="F14" s="22">
        <f aca="true" t="shared" si="0" ref="F14:H15">$B7*SUM(B11:F11)</f>
        <v>104</v>
      </c>
      <c r="G14" s="22">
        <f t="shared" si="0"/>
        <v>96</v>
      </c>
      <c r="H14" s="22">
        <f t="shared" si="0"/>
        <v>96</v>
      </c>
    </row>
    <row r="15" spans="1:8" ht="12.75">
      <c r="A15" t="s">
        <v>16</v>
      </c>
      <c r="B15" s="22">
        <f>B8*SUM(B12,E12:H12)</f>
        <v>40</v>
      </c>
      <c r="C15" s="22">
        <f>B8*SUM(B12:C12,F12:H12)</f>
        <v>36</v>
      </c>
      <c r="D15" s="22">
        <f>B8*SUM(B12:D12,G12:H12)</f>
        <v>40</v>
      </c>
      <c r="E15" s="22">
        <f>B8*SUM(B12:E12,H12)</f>
        <v>20</v>
      </c>
      <c r="F15" s="22">
        <f t="shared" si="0"/>
        <v>8</v>
      </c>
      <c r="G15" s="22">
        <f t="shared" si="0"/>
        <v>32</v>
      </c>
      <c r="H15" s="22">
        <f t="shared" si="0"/>
        <v>44</v>
      </c>
    </row>
    <row r="16" spans="1:8" ht="12.75">
      <c r="A16" t="s">
        <v>17</v>
      </c>
      <c r="B16" s="22">
        <f aca="true" t="shared" si="1" ref="B16:H16">SUM(B14:B15)</f>
        <v>136</v>
      </c>
      <c r="C16" s="22">
        <f t="shared" si="1"/>
        <v>108</v>
      </c>
      <c r="D16" s="22">
        <f t="shared" si="1"/>
        <v>120</v>
      </c>
      <c r="E16" s="22">
        <f t="shared" si="1"/>
        <v>156</v>
      </c>
      <c r="F16" s="22">
        <f t="shared" si="1"/>
        <v>112</v>
      </c>
      <c r="G16" s="22">
        <f t="shared" si="1"/>
        <v>128</v>
      </c>
      <c r="H16" s="22">
        <f t="shared" si="1"/>
        <v>140</v>
      </c>
    </row>
    <row r="17" spans="2:8" ht="13.5" thickBot="1">
      <c r="B17" s="3" t="s">
        <v>18</v>
      </c>
      <c r="C17" s="3" t="s">
        <v>18</v>
      </c>
      <c r="D17" s="3" t="s">
        <v>18</v>
      </c>
      <c r="E17" s="3" t="s">
        <v>18</v>
      </c>
      <c r="F17" s="3" t="s">
        <v>18</v>
      </c>
      <c r="G17" s="3" t="s">
        <v>18</v>
      </c>
      <c r="H17" s="3" t="s">
        <v>18</v>
      </c>
    </row>
    <row r="18" spans="1:8" ht="13.5" thickBot="1">
      <c r="A18" t="s">
        <v>19</v>
      </c>
      <c r="B18" s="8">
        <f>8*17</f>
        <v>136</v>
      </c>
      <c r="C18" s="9">
        <f>8*13</f>
        <v>104</v>
      </c>
      <c r="D18" s="9">
        <f>8*15</f>
        <v>120</v>
      </c>
      <c r="E18" s="9">
        <f>8*19</f>
        <v>152</v>
      </c>
      <c r="F18" s="9">
        <f>8*14</f>
        <v>112</v>
      </c>
      <c r="G18" s="9">
        <f>8*16</f>
        <v>128</v>
      </c>
      <c r="H18" s="10">
        <f>8*11</f>
        <v>88</v>
      </c>
    </row>
    <row r="20" ht="12.75">
      <c r="A20" t="s">
        <v>20</v>
      </c>
    </row>
    <row r="21" spans="1:2" ht="12.75">
      <c r="A21" t="s">
        <v>21</v>
      </c>
      <c r="B21" s="22">
        <f>SUM(B15:H15)</f>
        <v>220</v>
      </c>
    </row>
    <row r="22" ht="12.75">
      <c r="B22" s="3" t="s">
        <v>22</v>
      </c>
    </row>
    <row r="23" spans="1:2" ht="12.75">
      <c r="A23" t="s">
        <v>23</v>
      </c>
      <c r="B23" s="22">
        <f>B5*SUM(B16:H16)</f>
        <v>225</v>
      </c>
    </row>
    <row r="25" spans="1:2" ht="12.75">
      <c r="A25" t="s">
        <v>24</v>
      </c>
      <c r="B25" s="6">
        <f>B3*SUM(B14:H14)</f>
        <v>10200</v>
      </c>
    </row>
    <row r="26" spans="1:2" ht="12.75">
      <c r="A26" t="s">
        <v>25</v>
      </c>
      <c r="B26" s="6">
        <f>B4*SUM(B15:H15)</f>
        <v>2200</v>
      </c>
    </row>
    <row r="27" ht="13.5" thickBot="1"/>
    <row r="28" spans="1:2" ht="14.25" thickBot="1" thickTop="1">
      <c r="A28" t="s">
        <v>26</v>
      </c>
      <c r="B28" s="7">
        <f>SUM(B25:B26)</f>
        <v>12400</v>
      </c>
    </row>
    <row r="29" ht="13.5" thickTop="1"/>
    <row r="30" ht="12.75">
      <c r="A30" s="34" t="s">
        <v>33</v>
      </c>
    </row>
    <row r="31" spans="2:4" ht="12.75">
      <c r="B31" s="3" t="s">
        <v>30</v>
      </c>
      <c r="C31" s="3" t="s">
        <v>31</v>
      </c>
      <c r="D31" s="3" t="s">
        <v>32</v>
      </c>
    </row>
    <row r="32" spans="1:4" ht="12.75">
      <c r="A32" s="33">
        <v>0.10000000149011612</v>
      </c>
      <c r="B32" s="24">
        <v>12600</v>
      </c>
      <c r="C32" s="25">
        <v>800</v>
      </c>
      <c r="D32" s="26">
        <v>13400</v>
      </c>
    </row>
    <row r="33" spans="1:4" ht="12.75">
      <c r="A33" s="33">
        <v>0.15000000596046448</v>
      </c>
      <c r="B33" s="27">
        <v>12000</v>
      </c>
      <c r="C33" s="28">
        <v>1400</v>
      </c>
      <c r="D33" s="29">
        <v>13400</v>
      </c>
    </row>
    <row r="34" spans="1:4" ht="12.75">
      <c r="A34" s="33">
        <v>0.20000000298023224</v>
      </c>
      <c r="B34" s="27">
        <v>10800</v>
      </c>
      <c r="C34" s="28">
        <v>1800</v>
      </c>
      <c r="D34" s="29">
        <v>12600</v>
      </c>
    </row>
    <row r="35" spans="1:4" ht="12.75">
      <c r="A35" s="33">
        <v>0.25</v>
      </c>
      <c r="B35" s="27">
        <v>10200</v>
      </c>
      <c r="C35" s="28">
        <v>2200</v>
      </c>
      <c r="D35" s="29">
        <v>12400</v>
      </c>
    </row>
    <row r="36" spans="1:4" ht="12.75">
      <c r="A36" s="33">
        <v>0.30000001192092896</v>
      </c>
      <c r="B36" s="27">
        <v>10200</v>
      </c>
      <c r="C36" s="28">
        <v>2400</v>
      </c>
      <c r="D36" s="29">
        <v>12600</v>
      </c>
    </row>
    <row r="37" spans="1:4" ht="12.75">
      <c r="A37" s="33">
        <v>0.3499999940395355</v>
      </c>
      <c r="B37" s="27">
        <v>9000</v>
      </c>
      <c r="C37" s="28">
        <v>3000</v>
      </c>
      <c r="D37" s="29">
        <v>12000</v>
      </c>
    </row>
    <row r="38" spans="1:4" ht="12.75">
      <c r="A38" s="33">
        <v>0.4000000059604645</v>
      </c>
      <c r="B38" s="27">
        <v>8400</v>
      </c>
      <c r="C38" s="28">
        <v>3600</v>
      </c>
      <c r="D38" s="29">
        <v>12000</v>
      </c>
    </row>
    <row r="39" spans="1:4" ht="12.75">
      <c r="A39" s="33">
        <v>0.45000001788139343</v>
      </c>
      <c r="B39" s="27">
        <v>7800</v>
      </c>
      <c r="C39" s="28">
        <v>3800</v>
      </c>
      <c r="D39" s="29">
        <v>11600</v>
      </c>
    </row>
    <row r="40" spans="1:4" ht="12.75">
      <c r="A40" s="33">
        <v>0.5</v>
      </c>
      <c r="B40" s="30">
        <v>7200</v>
      </c>
      <c r="C40" s="31">
        <v>4200</v>
      </c>
      <c r="D40" s="32">
        <v>11400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96" r:id="rId3"/>
  <headerFooter alignWithMargins="0">
    <oddFooter>&amp;CProblem 3.1 (Non-integer number of workers allowed)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27</v>
      </c>
    </row>
    <row r="3" ht="12.75">
      <c r="A3">
        <v>1</v>
      </c>
    </row>
    <row r="4" ht="12.75">
      <c r="A4">
        <v>0.1</v>
      </c>
    </row>
    <row r="5" ht="12.75">
      <c r="A5">
        <v>0.5</v>
      </c>
    </row>
    <row r="6" ht="12.75">
      <c r="A6">
        <v>0.05</v>
      </c>
    </row>
    <row r="7" spans="1:2" ht="12.75">
      <c r="A7" s="23"/>
      <c r="B7" s="23"/>
    </row>
    <row r="8" ht="12.75">
      <c r="A8" t="s">
        <v>28</v>
      </c>
    </row>
    <row r="9" ht="12.75">
      <c r="A9" t="s">
        <v>29</v>
      </c>
    </row>
    <row r="13" ht="12.75">
      <c r="B13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 School of Business</dc:creator>
  <cp:keywords/>
  <dc:description/>
  <cp:lastModifiedBy>Chris Albright</cp:lastModifiedBy>
  <dcterms:created xsi:type="dcterms:W3CDTF">1999-12-09T19:50:15Z</dcterms:created>
  <dcterms:modified xsi:type="dcterms:W3CDTF">1999-12-09T19:55:47Z</dcterms:modified>
  <cp:category/>
  <cp:version/>
  <cp:contentType/>
  <cp:contentStatus/>
</cp:coreProperties>
</file>