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Clothing" sheetId="1" r:id="rId1"/>
    <sheet name="AtLeastTwoProducts" sheetId="2" r:id="rId2"/>
    <sheet name="SolverTableSheet" sheetId="3" state="veryHidden" r:id="rId3"/>
  </sheets>
  <definedNames>
    <definedName name="Available" localSheetId="1">'AtLeastTwoProducts'!$D$19:$D$20</definedName>
    <definedName name="Available">'Clothing'!$D$19:$D$20</definedName>
    <definedName name="Capacity" localSheetId="1">'AtLeastTwoProducts'!$B$16:$D$16</definedName>
    <definedName name="Capacity">'Clothing'!$B$16:$D$16</definedName>
    <definedName name="FixedCosts" localSheetId="1">'AtLeastTwoProducts'!$B$9:$D$9</definedName>
    <definedName name="FixedCosts">'Clothing'!$B$9:$D$9</definedName>
    <definedName name="ProduceAny" localSheetId="1">'AtLeastTwoProducts'!$B$12:$D$12</definedName>
    <definedName name="ProduceAny">'Clothing'!$B$12:$D$12</definedName>
    <definedName name="Production" localSheetId="1">'AtLeastTwoProducts'!$B$14:$D$14</definedName>
    <definedName name="Production">'Clothing'!$B$14:$D$14</definedName>
    <definedName name="Profit" localSheetId="1">'AtLeastTwoProducts'!$B$26</definedName>
    <definedName name="Profit">'Clothing'!$B$26</definedName>
    <definedName name="solver_adj" localSheetId="1" hidden="1">'AtLeastTwoProducts'!$B$14:$D$14,'AtLeastTwoProducts'!$B$12:$D$12</definedName>
    <definedName name="solver_adj" localSheetId="0" hidden="1">'Clothing'!$B$14:$D$14,'Clothing'!$B$12:$D$12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bd" localSheetId="1" hidden="1">2</definedName>
    <definedName name="solver_ibd" localSheetId="0" hidden="1">2</definedName>
    <definedName name="solver_itr" localSheetId="1" hidden="1">100</definedName>
    <definedName name="solver_itr" localSheetId="0" hidden="1">100</definedName>
    <definedName name="solver_lhs1" localSheetId="1" hidden="1">'AtLeastTwoProducts'!$E$12</definedName>
    <definedName name="solver_lhs1" localSheetId="0" hidden="1">'Clothing'!$B$12:$D$12</definedName>
    <definedName name="solver_lhs2" localSheetId="1" hidden="1">'AtLeastTwoProducts'!$B$12:$D$12</definedName>
    <definedName name="solver_lhs2" localSheetId="0" hidden="1">'Clothing'!$B$14:$D$14</definedName>
    <definedName name="solver_lhs3" localSheetId="1" hidden="1">'AtLeastTwoProducts'!$B$14:$D$14</definedName>
    <definedName name="solver_lhs3" localSheetId="0" hidden="1">'Clothing'!$B$19:$B$20</definedName>
    <definedName name="solver_lhs4" localSheetId="1" hidden="1">'AtLeastTwoProducts'!$B$19:$B$20</definedName>
    <definedName name="solver_lhs4" localSheetId="0" hidden="1">'Clothing'!$B$12:$D$12</definedName>
    <definedName name="solver_lhs5" localSheetId="1" hidden="1">'AtLeastTwoProducts'!$B$19:$B$20</definedName>
    <definedName name="solver_lhs5" localSheetId="0" hidden="1">'Clothing'!$B$19:$B$20</definedName>
    <definedName name="solver_lhs6" localSheetId="1" hidden="1">'AtLeastTwoProducts'!$B$14:$D$14</definedName>
    <definedName name="solver_lhs6" localSheetId="0" hidden="1">'Clothing'!$B$14:$D$14</definedName>
    <definedName name="solver_lin" localSheetId="1" hidden="1">1</definedName>
    <definedName name="solver_lin" localSheetId="0" hidden="1">1</definedName>
    <definedName name="solver_lva" localSheetId="1" hidden="1">2</definedName>
    <definedName name="solver_lva" localSheetId="0" hidden="1">2</definedName>
    <definedName name="solver_mip" localSheetId="1" hidden="1">5000</definedName>
    <definedName name="solver_mip" localSheetId="0" hidden="1">5000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neg" localSheetId="1" hidden="1">1</definedName>
    <definedName name="solver_neg" localSheetId="0" hidden="1">1</definedName>
    <definedName name="solver_nod" localSheetId="1" hidden="1">5000</definedName>
    <definedName name="solver_nod" localSheetId="0" hidden="1">5000</definedName>
    <definedName name="solver_num" localSheetId="1" hidden="1">4</definedName>
    <definedName name="solver_num" localSheetId="0" hidden="1">3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fx" localSheetId="0" hidden="1">2</definedName>
    <definedName name="solver_opt" localSheetId="1" hidden="1">'AtLeastTwoProducts'!$B$26</definedName>
    <definedName name="solver_opt" localSheetId="0" hidden="1">'Clothing'!$B$26</definedName>
    <definedName name="solver_piv" localSheetId="1" hidden="1">0.000001</definedName>
    <definedName name="solver_piv" localSheetId="0" hidden="1">0.000001</definedName>
    <definedName name="solver_pre" localSheetId="1" hidden="1">0.000001</definedName>
    <definedName name="solver_pre" localSheetId="0" hidden="1">0.000001</definedName>
    <definedName name="solver_pro" localSheetId="1" hidden="1">2</definedName>
    <definedName name="solver_pro" localSheetId="0" hidden="1">2</definedName>
    <definedName name="solver_rbv" localSheetId="1" hidden="1">1</definedName>
    <definedName name="solver_rbv" localSheetId="0" hidden="1">1</definedName>
    <definedName name="solver_red" localSheetId="1" hidden="1">0.000001</definedName>
    <definedName name="solver_red" localSheetId="0" hidden="1">0.000001</definedName>
    <definedName name="solver_rel1" localSheetId="1" hidden="1">3</definedName>
    <definedName name="solver_rel1" localSheetId="0" hidden="1">5</definedName>
    <definedName name="solver_rel2" localSheetId="1" hidden="1">5</definedName>
    <definedName name="solver_rel2" localSheetId="0" hidden="1">1</definedName>
    <definedName name="solver_rel3" localSheetId="1" hidden="1">1</definedName>
    <definedName name="solver_rel3" localSheetId="0" hidden="1">1</definedName>
    <definedName name="solver_rel4" localSheetId="1" hidden="1">1</definedName>
    <definedName name="solver_rel4" localSheetId="0" hidden="1">4</definedName>
    <definedName name="solver_rel5" localSheetId="1" hidden="1">1</definedName>
    <definedName name="solver_rel5" localSheetId="0" hidden="1">1</definedName>
    <definedName name="solver_rel6" localSheetId="1" hidden="1">1</definedName>
    <definedName name="solver_rel6" localSheetId="0" hidden="1">1</definedName>
    <definedName name="solver_reo" localSheetId="1" hidden="1">2</definedName>
    <definedName name="solver_reo" localSheetId="0" hidden="1">2</definedName>
    <definedName name="solver_rep" localSheetId="1" hidden="1">2</definedName>
    <definedName name="solver_rep" localSheetId="0" hidden="1">2</definedName>
    <definedName name="solver_rhs1" localSheetId="1" hidden="1">'AtLeastTwoProducts'!$G$12</definedName>
    <definedName name="solver_rhs1" localSheetId="0" hidden="1">binary</definedName>
    <definedName name="solver_rhs2" localSheetId="1" hidden="1">binary</definedName>
    <definedName name="solver_rhs2" localSheetId="0" hidden="1">Capacity</definedName>
    <definedName name="solver_rhs3" localSheetId="1" hidden="1">'AtLeastTwoProducts'!$B$16:$D$16</definedName>
    <definedName name="solver_rhs3" localSheetId="0" hidden="1">Available</definedName>
    <definedName name="solver_rhs4" localSheetId="1" hidden="1">'AtLeastTwoProducts'!$D$19:$D$20</definedName>
    <definedName name="solver_rhs4" localSheetId="0" hidden="1">Integer</definedName>
    <definedName name="solver_rhs5" localSheetId="1" hidden="1">'AtLeastTwoProducts'!$D$19:$D$20</definedName>
    <definedName name="solver_rhs5" localSheetId="0" hidden="1">'Clothing'!$D$19:$D$20</definedName>
    <definedName name="solver_rhs6" localSheetId="1" hidden="1">'AtLeastTwoProducts'!$B$16:$D$16</definedName>
    <definedName name="solver_rhs6" localSheetId="0" hidden="1">'Clothing'!$B$16:$D$16</definedName>
    <definedName name="solver_rlx" localSheetId="1" hidden="1">2</definedName>
    <definedName name="solver_rlx" localSheetId="0" hidden="1">2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std" localSheetId="1" hidden="1">1</definedName>
    <definedName name="solver_std" localSheetId="0" hidden="1">1</definedName>
    <definedName name="solver_tim" localSheetId="1" hidden="1">100</definedName>
    <definedName name="solver_tim" localSheetId="0" hidden="1">100</definedName>
    <definedName name="solver_tmp" localSheetId="1" hidden="1">'AtLeastTwoProducts'!$B$16:$D$16</definedName>
    <definedName name="solver_tmp" localSheetId="0" hidden="1">'Clothing'!$B$16:$D$16</definedName>
    <definedName name="solver_tol" localSheetId="1" hidden="1">0</definedName>
    <definedName name="solver_tol" localSheetId="0" hidden="1">0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2</definedName>
    <definedName name="solver_ver" localSheetId="0" hidden="1">2</definedName>
    <definedName name="TotFCost" localSheetId="1">'AtLeastTwoProducts'!$B$25</definedName>
    <definedName name="TotFCost">'Clothing'!$B$25</definedName>
    <definedName name="TotRev" localSheetId="1">'AtLeastTwoProducts'!$B$23</definedName>
    <definedName name="TotRev">'Clothing'!$B$23</definedName>
    <definedName name="TotVCost" localSheetId="1">'AtLeastTwoProducts'!$B$24</definedName>
    <definedName name="TotVCost">'Clothing'!$B$24</definedName>
    <definedName name="Used" localSheetId="1">'AtLeastTwoProducts'!$B$19:$B$20</definedName>
    <definedName name="Used">'Clothing'!$B$19:$B$20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B3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36" authorId="0">
      <text>
        <r>
          <rPr>
            <sz val="8"/>
            <rFont val="Tahoma"/>
            <family val="0"/>
          </rPr>
          <t>The first input is along the side, the second is along the top, the output cell is shown in this upper corner.</t>
        </r>
      </text>
    </comment>
    <comment ref="B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30" authorId="0">
      <text>
        <r>
          <rPr>
            <sz val="8"/>
            <rFont val="Tahoma"/>
            <family val="0"/>
          </rPr>
          <t>Remember that the first input cell is $C$7</t>
        </r>
      </text>
    </comment>
    <comment ref="B29" authorId="0">
      <text>
        <r>
          <rPr>
            <sz val="8"/>
            <rFont val="Tahoma"/>
            <family val="0"/>
          </rPr>
          <t>Remember that the second input cell is $D$7</t>
        </r>
      </text>
    </comment>
    <comment ref="A29" authorId="0">
      <text>
        <r>
          <rPr>
            <sz val="8"/>
            <rFont val="Tahoma"/>
            <family val="0"/>
          </rPr>
          <t>The first input is along the side, the second is along the top, the output cell is shown in this upper corner.</t>
        </r>
      </text>
    </comment>
    <comment ref="A43" authorId="0">
      <text>
        <r>
          <rPr>
            <sz val="8"/>
            <rFont val="Tahoma"/>
            <family val="0"/>
          </rPr>
          <t>The first input is along the side, the second is along the top, the output cell is shown in this upper corner.</t>
        </r>
      </text>
    </comment>
    <comment ref="B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<sst xmlns="http://schemas.openxmlformats.org/spreadsheetml/2006/main" count="80" uniqueCount="38">
  <si>
    <t>Shirts</t>
  </si>
  <si>
    <t>Shorts</t>
  </si>
  <si>
    <t>Pants</t>
  </si>
  <si>
    <t>Labor hours/unit</t>
  </si>
  <si>
    <t>Cloth (sq. yd.)/unit</t>
  </si>
  <si>
    <t>Selling price/unit</t>
  </si>
  <si>
    <t>Variable cost/unit</t>
  </si>
  <si>
    <t>Production plan</t>
  </si>
  <si>
    <t>Produce any? (1 if yes, 0 if no)</t>
  </si>
  <si>
    <t>Units produced</t>
  </si>
  <si>
    <t>&lt;=</t>
  </si>
  <si>
    <t>Constraints on resources</t>
  </si>
  <si>
    <t>Used</t>
  </si>
  <si>
    <t>Available</t>
  </si>
  <si>
    <t>Labor hours</t>
  </si>
  <si>
    <t>Cloth</t>
  </si>
  <si>
    <t>Revenue</t>
  </si>
  <si>
    <t>Variable cost</t>
  </si>
  <si>
    <t>Profit</t>
  </si>
  <si>
    <t>Input data on products</t>
  </si>
  <si>
    <t>Fixed cost for equipment</t>
  </si>
  <si>
    <t>Monetary values</t>
  </si>
  <si>
    <t>Capacity</t>
  </si>
  <si>
    <t>Great Threads fixed cost clothing model</t>
  </si>
  <si>
    <t>Sum</t>
  </si>
  <si>
    <t>Required</t>
  </si>
  <si>
    <t>&gt;=</t>
  </si>
  <si>
    <t>Great Threads fixed cost clothing model with an extra constraint</t>
  </si>
  <si>
    <t>$C$7</t>
  </si>
  <si>
    <t>$B$26,$B$12:$D$12</t>
  </si>
  <si>
    <t>$A$29</t>
  </si>
  <si>
    <t>$B$12</t>
  </si>
  <si>
    <t>$C$12</t>
  </si>
  <si>
    <t>$D$12</t>
  </si>
  <si>
    <t/>
  </si>
  <si>
    <t>$D$7</t>
  </si>
  <si>
    <t>$B$12:$D$12</t>
  </si>
  <si>
    <t>Sensitivity of binary variables to unit revenues from pants (top) and from shorts (side)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</si>
</sst>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$&quot;#,##0;\-&quot;$&quot;#,##0"/>
    <numFmt numFmtId="167" formatCode="0.0"/>
    <numFmt numFmtId="168" formatCode="0.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/>
      <right style="double"/>
      <top style="double"/>
      <bottom style="double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6" fontId="0" fillId="0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Alignment="1">
      <alignment horizontal="left"/>
    </xf>
    <xf numFmtId="166" fontId="0" fillId="2" borderId="5" xfId="0" applyNumberFormat="1" applyFill="1" applyBorder="1" applyAlignment="1">
      <alignment/>
    </xf>
    <xf numFmtId="166" fontId="0" fillId="2" borderId="6" xfId="0" applyNumberFormat="1" applyFill="1" applyBorder="1" applyAlignment="1">
      <alignment/>
    </xf>
    <xf numFmtId="166" fontId="0" fillId="2" borderId="7" xfId="0" applyNumberForma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7" xfId="0" applyNumberFormat="1" applyBorder="1" applyAlignment="1">
      <alignment/>
    </xf>
    <xf numFmtId="6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6" fontId="0" fillId="0" borderId="0" xfId="0" applyNumberFormat="1" applyBorder="1" applyAlignment="1">
      <alignment/>
    </xf>
    <xf numFmtId="1" fontId="0" fillId="2" borderId="22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17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0" fillId="2" borderId="16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142875</xdr:rowOff>
    </xdr:from>
    <xdr:to>
      <xdr:col>7</xdr:col>
      <xdr:colOff>247650</xdr:colOff>
      <xdr:row>12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933950" y="304800"/>
          <a:ext cx="1552575" cy="1828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FixedCosts - B9:D9
ProduceAny - B12:D12
Production - B14:D14
Capacity - B16:D16
Used - B19:B20
Available - D19:D20
TotRev - B23
TotVCost - B24
TotFCost - B25
Profit - B26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142875</xdr:rowOff>
    </xdr:from>
    <xdr:to>
      <xdr:col>9</xdr:col>
      <xdr:colOff>552450</xdr:colOff>
      <xdr:row>12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15075" y="304800"/>
          <a:ext cx="1552575" cy="1828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FixedCosts - B9:D9
ProduceAny - B12:D12
Production - B14:D14
Capacity - B16:D16
Used - B19:B20
Available - D19:D20
TotRev - B23
TotVCost - B24
TotFCost - B25
Profit - B26
</a:t>
          </a:r>
        </a:p>
      </xdr:txBody>
    </xdr:sp>
    <xdr:clientData/>
  </xdr:twoCellAnchor>
  <xdr:twoCellAnchor>
    <xdr:from>
      <xdr:col>5</xdr:col>
      <xdr:colOff>304800</xdr:colOff>
      <xdr:row>15</xdr:row>
      <xdr:rowOff>114300</xdr:rowOff>
    </xdr:from>
    <xdr:to>
      <xdr:col>9</xdr:col>
      <xdr:colOff>561975</xdr:colOff>
      <xdr:row>18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81600" y="2657475"/>
          <a:ext cx="26955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Requiring the sum of the binary changing cells to be at least 2 costs Tatham an extra $1200 in fixed costs, but they still produce shirts only.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48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30.140625" style="0" customWidth="1"/>
    <col min="2" max="2" width="12.00390625" style="0" customWidth="1"/>
    <col min="3" max="3" width="11.421875" style="0" customWidth="1"/>
    <col min="4" max="4" width="12.57421875" style="0" customWidth="1"/>
  </cols>
  <sheetData>
    <row r="1" ht="12.75">
      <c r="A1" s="19" t="s">
        <v>23</v>
      </c>
    </row>
    <row r="3" spans="1:4" ht="13.5" thickBot="1">
      <c r="A3" s="1" t="s">
        <v>19</v>
      </c>
      <c r="B3" s="2" t="s">
        <v>0</v>
      </c>
      <c r="C3" s="2" t="s">
        <v>1</v>
      </c>
      <c r="D3" s="2" t="s">
        <v>2</v>
      </c>
    </row>
    <row r="4" spans="1:4" ht="12.75">
      <c r="A4" t="s">
        <v>3</v>
      </c>
      <c r="B4" s="11">
        <v>2</v>
      </c>
      <c r="C4" s="12">
        <v>1</v>
      </c>
      <c r="D4" s="13">
        <v>6</v>
      </c>
    </row>
    <row r="5" spans="1:4" ht="13.5" thickBot="1">
      <c r="A5" t="s">
        <v>4</v>
      </c>
      <c r="B5" s="14">
        <v>3</v>
      </c>
      <c r="C5" s="15">
        <v>2.5</v>
      </c>
      <c r="D5" s="16">
        <v>4</v>
      </c>
    </row>
    <row r="6" spans="2:4" ht="13.5" thickBot="1">
      <c r="B6" s="3"/>
      <c r="C6" s="3"/>
      <c r="D6" s="3"/>
    </row>
    <row r="7" spans="1:4" ht="12.75">
      <c r="A7" t="s">
        <v>5</v>
      </c>
      <c r="B7" s="20">
        <v>35</v>
      </c>
      <c r="C7" s="21">
        <v>40</v>
      </c>
      <c r="D7" s="22">
        <v>65</v>
      </c>
    </row>
    <row r="8" spans="1:4" ht="12.75">
      <c r="A8" t="s">
        <v>6</v>
      </c>
      <c r="B8" s="23">
        <v>20</v>
      </c>
      <c r="C8" s="24">
        <v>10</v>
      </c>
      <c r="D8" s="25">
        <v>25</v>
      </c>
    </row>
    <row r="9" spans="1:4" ht="13.5" thickBot="1">
      <c r="A9" t="s">
        <v>20</v>
      </c>
      <c r="B9" s="26">
        <v>1500</v>
      </c>
      <c r="C9" s="27">
        <v>1200</v>
      </c>
      <c r="D9" s="28">
        <v>1600</v>
      </c>
    </row>
    <row r="10" ht="12.75">
      <c r="D10" s="1"/>
    </row>
    <row r="11" spans="1:4" ht="13.5" thickBot="1">
      <c r="A11" s="1" t="s">
        <v>7</v>
      </c>
      <c r="B11" s="2" t="s">
        <v>0</v>
      </c>
      <c r="C11" s="2" t="s">
        <v>1</v>
      </c>
      <c r="D11" s="2" t="s">
        <v>2</v>
      </c>
    </row>
    <row r="12" spans="1:4" ht="14.25" thickBot="1" thickTop="1">
      <c r="A12" t="s">
        <v>8</v>
      </c>
      <c r="B12" s="7">
        <v>0</v>
      </c>
      <c r="C12" s="8">
        <v>1</v>
      </c>
      <c r="D12" s="9">
        <v>0</v>
      </c>
    </row>
    <row r="13" spans="2:4" ht="14.25" thickBot="1" thickTop="1">
      <c r="B13" s="2"/>
      <c r="C13" s="2"/>
      <c r="D13" s="2"/>
    </row>
    <row r="14" spans="1:4" ht="14.25" thickBot="1" thickTop="1">
      <c r="A14" t="s">
        <v>9</v>
      </c>
      <c r="B14" s="7">
        <v>0</v>
      </c>
      <c r="C14" s="8">
        <v>1000</v>
      </c>
      <c r="D14" s="9">
        <v>0</v>
      </c>
    </row>
    <row r="15" spans="2:4" ht="13.5" thickTop="1">
      <c r="B15" s="6" t="s">
        <v>10</v>
      </c>
      <c r="C15" s="6" t="s">
        <v>10</v>
      </c>
      <c r="D15" s="6" t="s">
        <v>10</v>
      </c>
    </row>
    <row r="16" spans="1:4" ht="12.75">
      <c r="A16" t="s">
        <v>22</v>
      </c>
      <c r="B16" s="29">
        <f>B12*MIN($D$19/B4,$D$20/B5)</f>
        <v>0</v>
      </c>
      <c r="C16" s="29">
        <f>C12*MIN($D$19/C4,$D$20/C5)</f>
        <v>1000</v>
      </c>
      <c r="D16" s="29">
        <f>D12*MIN($D$19/D4,$D$20/D5)</f>
        <v>0</v>
      </c>
    </row>
    <row r="18" spans="1:4" ht="13.5" thickBot="1">
      <c r="A18" s="1" t="s">
        <v>11</v>
      </c>
      <c r="B18" s="2" t="s">
        <v>12</v>
      </c>
      <c r="C18" s="2"/>
      <c r="D18" s="2" t="s">
        <v>13</v>
      </c>
    </row>
    <row r="19" spans="1:4" ht="12.75">
      <c r="A19" t="s">
        <v>14</v>
      </c>
      <c r="B19" s="29">
        <f>SUMPRODUCT(Production,B4:D4)</f>
        <v>1000</v>
      </c>
      <c r="C19" s="5" t="s">
        <v>10</v>
      </c>
      <c r="D19" s="17">
        <v>2000</v>
      </c>
    </row>
    <row r="20" spans="1:4" ht="13.5" thickBot="1">
      <c r="A20" t="s">
        <v>15</v>
      </c>
      <c r="B20" s="29">
        <f>SUMPRODUCT(Production,B5:D5)</f>
        <v>2500</v>
      </c>
      <c r="C20" s="5" t="s">
        <v>10</v>
      </c>
      <c r="D20" s="18">
        <v>2500</v>
      </c>
    </row>
    <row r="22" ht="12.75">
      <c r="A22" s="1" t="s">
        <v>21</v>
      </c>
    </row>
    <row r="23" spans="1:2" ht="12.75">
      <c r="A23" t="s">
        <v>16</v>
      </c>
      <c r="B23" s="4">
        <f>SUMPRODUCT(Production,B7:D7)</f>
        <v>40000</v>
      </c>
    </row>
    <row r="24" spans="1:2" ht="12.75">
      <c r="A24" t="s">
        <v>17</v>
      </c>
      <c r="B24" s="4">
        <f>SUMPRODUCT(Production,B8:D8)</f>
        <v>10000</v>
      </c>
    </row>
    <row r="25" spans="1:2" ht="13.5" thickBot="1">
      <c r="A25" t="s">
        <v>20</v>
      </c>
      <c r="B25" s="4">
        <f>SUMPRODUCT(ProduceAny,FixedCosts)</f>
        <v>1200</v>
      </c>
    </row>
    <row r="26" spans="1:2" ht="14.25" thickBot="1" thickTop="1">
      <c r="A26" s="30" t="s">
        <v>18</v>
      </c>
      <c r="B26" s="10">
        <f>TotRev-TotVCost-TotFCost</f>
        <v>28800</v>
      </c>
    </row>
    <row r="27" ht="13.5" thickTop="1"/>
    <row r="28" ht="12.75">
      <c r="A28" s="44" t="s">
        <v>37</v>
      </c>
    </row>
    <row r="29" spans="1:6" ht="12.75">
      <c r="A29" s="2" t="s">
        <v>31</v>
      </c>
      <c r="B29">
        <v>45</v>
      </c>
      <c r="C29">
        <v>50</v>
      </c>
      <c r="D29">
        <v>55</v>
      </c>
      <c r="E29">
        <v>60</v>
      </c>
      <c r="F29">
        <v>65</v>
      </c>
    </row>
    <row r="30" spans="1:6" ht="12.75">
      <c r="A30">
        <v>20</v>
      </c>
      <c r="B30" s="54">
        <v>1</v>
      </c>
      <c r="C30" s="52">
        <v>1</v>
      </c>
      <c r="D30" s="52">
        <v>1</v>
      </c>
      <c r="E30" s="33">
        <v>0</v>
      </c>
      <c r="F30" s="34">
        <v>0</v>
      </c>
    </row>
    <row r="31" spans="1:6" ht="12.75">
      <c r="A31">
        <v>25</v>
      </c>
      <c r="B31" s="42">
        <v>0</v>
      </c>
      <c r="C31" s="35">
        <v>0</v>
      </c>
      <c r="D31" s="35">
        <v>0</v>
      </c>
      <c r="E31" s="35">
        <v>0</v>
      </c>
      <c r="F31" s="36">
        <v>0</v>
      </c>
    </row>
    <row r="32" spans="1:6" ht="12.75">
      <c r="A32">
        <v>30</v>
      </c>
      <c r="B32" s="42">
        <v>0</v>
      </c>
      <c r="C32" s="35">
        <v>0</v>
      </c>
      <c r="D32" s="35">
        <v>0</v>
      </c>
      <c r="E32" s="35">
        <v>0</v>
      </c>
      <c r="F32" s="36">
        <v>0</v>
      </c>
    </row>
    <row r="33" spans="1:6" ht="12.75">
      <c r="A33">
        <v>35</v>
      </c>
      <c r="B33" s="42">
        <v>0</v>
      </c>
      <c r="C33" s="35">
        <v>0</v>
      </c>
      <c r="D33" s="35">
        <v>0</v>
      </c>
      <c r="E33" s="35">
        <v>0</v>
      </c>
      <c r="F33" s="36">
        <v>0</v>
      </c>
    </row>
    <row r="34" spans="1:6" ht="12.75">
      <c r="A34">
        <v>40</v>
      </c>
      <c r="B34" s="43">
        <v>0</v>
      </c>
      <c r="C34" s="38">
        <v>0</v>
      </c>
      <c r="D34" s="38">
        <v>0</v>
      </c>
      <c r="E34" s="38">
        <v>0</v>
      </c>
      <c r="F34" s="39">
        <v>0</v>
      </c>
    </row>
    <row r="35" spans="1:6" ht="12.75">
      <c r="A35" s="41"/>
      <c r="B35" s="45"/>
      <c r="C35" s="35"/>
      <c r="D35" s="35"/>
      <c r="E35" s="35"/>
      <c r="F35" s="41"/>
    </row>
    <row r="36" spans="1:6" ht="12.75">
      <c r="A36" s="2" t="s">
        <v>32</v>
      </c>
      <c r="B36" s="37">
        <v>45</v>
      </c>
      <c r="C36" s="38">
        <v>50</v>
      </c>
      <c r="D36" s="38">
        <v>55</v>
      </c>
      <c r="E36" s="39">
        <v>60</v>
      </c>
      <c r="F36">
        <v>65</v>
      </c>
    </row>
    <row r="37" spans="1:6" ht="12.75">
      <c r="A37">
        <v>20</v>
      </c>
      <c r="B37" s="40">
        <v>0</v>
      </c>
      <c r="C37" s="33">
        <v>0</v>
      </c>
      <c r="D37" s="33">
        <v>0</v>
      </c>
      <c r="E37" s="52">
        <v>1</v>
      </c>
      <c r="F37" s="53">
        <v>1</v>
      </c>
    </row>
    <row r="38" spans="1:6" ht="12.75">
      <c r="A38">
        <v>25</v>
      </c>
      <c r="B38" s="46">
        <v>1</v>
      </c>
      <c r="C38" s="47">
        <v>1</v>
      </c>
      <c r="D38" s="47">
        <v>1</v>
      </c>
      <c r="E38" s="47">
        <v>1</v>
      </c>
      <c r="F38" s="48">
        <v>1</v>
      </c>
    </row>
    <row r="39" spans="1:6" ht="12.75">
      <c r="A39">
        <v>30</v>
      </c>
      <c r="B39" s="46">
        <v>1</v>
      </c>
      <c r="C39" s="47">
        <v>1</v>
      </c>
      <c r="D39" s="47">
        <v>1</v>
      </c>
      <c r="E39" s="47">
        <v>1</v>
      </c>
      <c r="F39" s="48">
        <v>1</v>
      </c>
    </row>
    <row r="40" spans="1:6" ht="12.75">
      <c r="A40">
        <v>35</v>
      </c>
      <c r="B40" s="46">
        <v>1</v>
      </c>
      <c r="C40" s="47">
        <v>1</v>
      </c>
      <c r="D40" s="47">
        <v>1</v>
      </c>
      <c r="E40" s="47">
        <v>1</v>
      </c>
      <c r="F40" s="48">
        <v>1</v>
      </c>
    </row>
    <row r="41" spans="1:6" ht="12.75">
      <c r="A41">
        <v>40</v>
      </c>
      <c r="B41" s="49">
        <v>1</v>
      </c>
      <c r="C41" s="50">
        <v>1</v>
      </c>
      <c r="D41" s="50">
        <v>1</v>
      </c>
      <c r="E41" s="50">
        <v>1</v>
      </c>
      <c r="F41" s="51">
        <v>1</v>
      </c>
    </row>
    <row r="43" spans="1:6" ht="12.75">
      <c r="A43" s="2" t="s">
        <v>33</v>
      </c>
      <c r="B43">
        <v>45</v>
      </c>
      <c r="C43">
        <v>50</v>
      </c>
      <c r="D43">
        <v>55</v>
      </c>
      <c r="E43">
        <v>60</v>
      </c>
      <c r="F43">
        <v>65</v>
      </c>
    </row>
    <row r="44" spans="1:6" ht="12.75">
      <c r="A44">
        <v>20</v>
      </c>
      <c r="B44" s="40">
        <v>0</v>
      </c>
      <c r="C44" s="33">
        <v>0</v>
      </c>
      <c r="D44" s="33">
        <v>0</v>
      </c>
      <c r="E44" s="52">
        <v>1</v>
      </c>
      <c r="F44" s="53">
        <v>1</v>
      </c>
    </row>
    <row r="45" spans="1:6" ht="12.75">
      <c r="A45">
        <v>25</v>
      </c>
      <c r="B45" s="42">
        <v>0</v>
      </c>
      <c r="C45" s="35">
        <v>0</v>
      </c>
      <c r="D45" s="35">
        <v>0</v>
      </c>
      <c r="E45" s="47">
        <v>1</v>
      </c>
      <c r="F45" s="48">
        <v>1</v>
      </c>
    </row>
    <row r="46" spans="1:6" ht="12.75">
      <c r="A46">
        <v>30</v>
      </c>
      <c r="B46" s="42">
        <v>0</v>
      </c>
      <c r="C46" s="35">
        <v>0</v>
      </c>
      <c r="D46" s="35">
        <v>0</v>
      </c>
      <c r="E46" s="35">
        <v>0</v>
      </c>
      <c r="F46" s="48">
        <v>1</v>
      </c>
    </row>
    <row r="47" spans="1:6" ht="12.75">
      <c r="A47">
        <v>35</v>
      </c>
      <c r="B47" s="42">
        <v>0</v>
      </c>
      <c r="C47" s="35">
        <v>0</v>
      </c>
      <c r="D47" s="35">
        <v>0</v>
      </c>
      <c r="E47" s="35">
        <v>0</v>
      </c>
      <c r="F47" s="36">
        <v>0</v>
      </c>
    </row>
    <row r="48" spans="1:6" ht="12.75">
      <c r="A48">
        <v>40</v>
      </c>
      <c r="B48" s="43">
        <v>0</v>
      </c>
      <c r="C48" s="38">
        <v>0</v>
      </c>
      <c r="D48" s="38">
        <v>0</v>
      </c>
      <c r="E48" s="38">
        <v>0</v>
      </c>
      <c r="F48" s="39">
        <v>0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4"/>
  <headerFooter alignWithMargins="0">
    <oddFooter>&amp;C&amp;"Arial,Bold"Exhibit 4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6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8.00390625" style="0" customWidth="1"/>
    <col min="2" max="2" width="12.00390625" style="0" customWidth="1"/>
    <col min="3" max="3" width="11.421875" style="0" customWidth="1"/>
    <col min="4" max="4" width="12.57421875" style="0" customWidth="1"/>
  </cols>
  <sheetData>
    <row r="1" ht="12.75">
      <c r="A1" s="19" t="s">
        <v>27</v>
      </c>
    </row>
    <row r="3" spans="1:4" ht="13.5" thickBot="1">
      <c r="A3" s="1" t="s">
        <v>19</v>
      </c>
      <c r="B3" s="2" t="s">
        <v>0</v>
      </c>
      <c r="C3" s="2" t="s">
        <v>1</v>
      </c>
      <c r="D3" s="2" t="s">
        <v>2</v>
      </c>
    </row>
    <row r="4" spans="1:4" ht="12.75">
      <c r="A4" t="s">
        <v>3</v>
      </c>
      <c r="B4" s="11">
        <v>2</v>
      </c>
      <c r="C4" s="12">
        <v>1</v>
      </c>
      <c r="D4" s="13">
        <v>6</v>
      </c>
    </row>
    <row r="5" spans="1:4" ht="13.5" thickBot="1">
      <c r="A5" t="s">
        <v>4</v>
      </c>
      <c r="B5" s="14">
        <v>3</v>
      </c>
      <c r="C5" s="15">
        <v>2.5</v>
      </c>
      <c r="D5" s="16">
        <v>4</v>
      </c>
    </row>
    <row r="6" spans="2:4" ht="13.5" thickBot="1">
      <c r="B6" s="3"/>
      <c r="C6" s="3"/>
      <c r="D6" s="3"/>
    </row>
    <row r="7" spans="1:4" ht="12.75">
      <c r="A7" t="s">
        <v>5</v>
      </c>
      <c r="B7" s="20">
        <v>35</v>
      </c>
      <c r="C7" s="21">
        <v>20</v>
      </c>
      <c r="D7" s="22">
        <v>45</v>
      </c>
    </row>
    <row r="8" spans="1:4" ht="12.75">
      <c r="A8" t="s">
        <v>6</v>
      </c>
      <c r="B8" s="23">
        <v>20</v>
      </c>
      <c r="C8" s="24">
        <v>10</v>
      </c>
      <c r="D8" s="25">
        <v>25</v>
      </c>
    </row>
    <row r="9" spans="1:4" ht="13.5" thickBot="1">
      <c r="A9" t="s">
        <v>20</v>
      </c>
      <c r="B9" s="26">
        <v>1500</v>
      </c>
      <c r="C9" s="27">
        <v>1200</v>
      </c>
      <c r="D9" s="28">
        <v>1600</v>
      </c>
    </row>
    <row r="10" ht="12.75">
      <c r="D10" s="1"/>
    </row>
    <row r="11" spans="1:7" ht="13.5" thickBot="1">
      <c r="A11" s="1" t="s">
        <v>7</v>
      </c>
      <c r="B11" s="2" t="s">
        <v>0</v>
      </c>
      <c r="C11" s="2" t="s">
        <v>1</v>
      </c>
      <c r="D11" s="2" t="s">
        <v>2</v>
      </c>
      <c r="E11" s="2" t="s">
        <v>24</v>
      </c>
      <c r="F11" s="2"/>
      <c r="G11" s="2" t="s">
        <v>25</v>
      </c>
    </row>
    <row r="12" spans="1:7" ht="14.25" thickBot="1" thickTop="1">
      <c r="A12" t="s">
        <v>8</v>
      </c>
      <c r="B12" s="7">
        <v>1</v>
      </c>
      <c r="C12" s="8">
        <v>1</v>
      </c>
      <c r="D12" s="9">
        <v>0</v>
      </c>
      <c r="E12">
        <f>SUM(ProduceAny)</f>
        <v>2</v>
      </c>
      <c r="F12" s="31" t="s">
        <v>26</v>
      </c>
      <c r="G12">
        <v>2</v>
      </c>
    </row>
    <row r="13" spans="2:4" ht="14.25" thickBot="1" thickTop="1">
      <c r="B13" s="2"/>
      <c r="C13" s="2"/>
      <c r="D13" s="2"/>
    </row>
    <row r="14" spans="1:4" ht="14.25" thickBot="1" thickTop="1">
      <c r="A14" t="s">
        <v>9</v>
      </c>
      <c r="B14" s="7">
        <v>833.3333333333333</v>
      </c>
      <c r="C14" s="8">
        <v>0</v>
      </c>
      <c r="D14" s="9">
        <v>0</v>
      </c>
    </row>
    <row r="15" spans="2:4" ht="13.5" thickTop="1">
      <c r="B15" s="6" t="s">
        <v>10</v>
      </c>
      <c r="C15" s="6" t="s">
        <v>10</v>
      </c>
      <c r="D15" s="6" t="s">
        <v>10</v>
      </c>
    </row>
    <row r="16" spans="1:4" ht="12.75">
      <c r="A16" t="s">
        <v>22</v>
      </c>
      <c r="B16" s="29">
        <f>B12*MIN($D$19/B4,$D$20/B5)</f>
        <v>833.3333333333334</v>
      </c>
      <c r="C16" s="29">
        <f>C12*MIN($D$19/C4,$D$20/C5)</f>
        <v>1000</v>
      </c>
      <c r="D16" s="29">
        <f>D12*MIN($D$19/D4,$D$20/D5)</f>
        <v>0</v>
      </c>
    </row>
    <row r="18" spans="1:4" ht="13.5" thickBot="1">
      <c r="A18" s="1" t="s">
        <v>11</v>
      </c>
      <c r="B18" s="2" t="s">
        <v>12</v>
      </c>
      <c r="C18" s="2"/>
      <c r="D18" s="2" t="s">
        <v>13</v>
      </c>
    </row>
    <row r="19" spans="1:4" ht="12.75">
      <c r="A19" t="s">
        <v>14</v>
      </c>
      <c r="B19" s="29">
        <f>SUMPRODUCT(Production,B4:D4)</f>
        <v>1666.6666666666665</v>
      </c>
      <c r="C19" s="5" t="s">
        <v>10</v>
      </c>
      <c r="D19" s="17">
        <v>2000</v>
      </c>
    </row>
    <row r="20" spans="1:4" ht="13.5" thickBot="1">
      <c r="A20" t="s">
        <v>15</v>
      </c>
      <c r="B20" s="29">
        <f>SUMPRODUCT(Production,B5:D5)</f>
        <v>2500</v>
      </c>
      <c r="C20" s="5" t="s">
        <v>10</v>
      </c>
      <c r="D20" s="18">
        <v>2500</v>
      </c>
    </row>
    <row r="22" ht="12.75">
      <c r="A22" s="1" t="s">
        <v>21</v>
      </c>
    </row>
    <row r="23" spans="1:2" ht="12.75">
      <c r="A23" t="s">
        <v>16</v>
      </c>
      <c r="B23" s="4">
        <f>SUMPRODUCT(Production,B7:D7)</f>
        <v>29166.666666666664</v>
      </c>
    </row>
    <row r="24" spans="1:2" ht="12.75">
      <c r="A24" t="s">
        <v>17</v>
      </c>
      <c r="B24" s="4">
        <f>SUMPRODUCT(Production,B8:D8)</f>
        <v>16666.666666666664</v>
      </c>
    </row>
    <row r="25" spans="1:2" ht="13.5" thickBot="1">
      <c r="A25" t="s">
        <v>20</v>
      </c>
      <c r="B25" s="4">
        <f>SUMPRODUCT(ProduceAny,FixedCosts)</f>
        <v>2700</v>
      </c>
    </row>
    <row r="26" spans="1:2" ht="14.25" thickBot="1" thickTop="1">
      <c r="A26" s="30" t="s">
        <v>18</v>
      </c>
      <c r="B26" s="10">
        <f>TotRev-TotVCost-TotFCost</f>
        <v>9800</v>
      </c>
    </row>
    <row r="27" ht="13.5" thickTop="1"/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2"/>
  <headerFooter alignWithMargins="0">
    <oddFooter>&amp;C&amp;"Arial,Bold"Exhibit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1</v>
      </c>
    </row>
    <row r="2" spans="1:2" ht="12.75">
      <c r="A2" t="s">
        <v>28</v>
      </c>
      <c r="B2" t="s">
        <v>28</v>
      </c>
    </row>
    <row r="3" spans="1:2" ht="12.75">
      <c r="A3">
        <v>1</v>
      </c>
      <c r="B3">
        <v>1</v>
      </c>
    </row>
    <row r="4" spans="1:2" ht="12.75">
      <c r="A4">
        <v>20</v>
      </c>
      <c r="B4">
        <v>20</v>
      </c>
    </row>
    <row r="5" spans="1:2" ht="12.75">
      <c r="A5">
        <v>50</v>
      </c>
      <c r="B5">
        <v>40</v>
      </c>
    </row>
    <row r="6" spans="1:2" ht="12.75">
      <c r="A6">
        <v>5</v>
      </c>
      <c r="B6">
        <v>5</v>
      </c>
    </row>
    <row r="7" spans="1:2" ht="12.75">
      <c r="A7" s="32"/>
      <c r="B7" s="32" t="s">
        <v>34</v>
      </c>
    </row>
    <row r="8" spans="1:2" ht="12.75">
      <c r="A8" t="s">
        <v>29</v>
      </c>
      <c r="B8" t="s">
        <v>35</v>
      </c>
    </row>
    <row r="9" spans="1:2" ht="12.75">
      <c r="A9" t="s">
        <v>30</v>
      </c>
      <c r="B9">
        <v>1</v>
      </c>
    </row>
    <row r="10" ht="12.75">
      <c r="B10">
        <v>45</v>
      </c>
    </row>
    <row r="11" ht="12.75">
      <c r="B11">
        <v>65</v>
      </c>
    </row>
    <row r="12" ht="12.75">
      <c r="B12">
        <v>5</v>
      </c>
    </row>
    <row r="13" ht="12.75">
      <c r="B13" s="32" t="s">
        <v>34</v>
      </c>
    </row>
    <row r="14" ht="12.75">
      <c r="B14" t="s">
        <v>36</v>
      </c>
    </row>
    <row r="15" ht="12.75">
      <c r="B15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1999-05-06T20:25:44Z</dcterms:created>
  <cp:category/>
  <cp:version/>
  <cp:contentType/>
  <cp:contentStatus/>
</cp:coreProperties>
</file>