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8400" windowHeight="4440" activeTab="0"/>
  </bookViews>
  <sheets>
    <sheet name="Business" sheetId="1" r:id="rId1"/>
    <sheet name="Education" sheetId="2" r:id="rId2"/>
    <sheet name="A&amp;S" sheetId="3" r:id="rId3"/>
    <sheet name="HPER" sheetId="4" r:id="rId4"/>
  </sheets>
  <definedNames>
    <definedName name="CostsPrices" localSheetId="2">'A&amp;S'!$B$16:$F$16</definedName>
    <definedName name="CostsPrices" localSheetId="1">'Education'!$B$16:$F$16</definedName>
    <definedName name="CostsPrices" localSheetId="3">'HPER'!$B$16:$F$16</definedName>
    <definedName name="CostsPrices">'Business'!$B$16:$F$16</definedName>
    <definedName name="InputCost1">'Business'!$B$25</definedName>
    <definedName name="InputCost2">'Education'!$B$25</definedName>
    <definedName name="InputCost3">'A&amp;S'!$B$25</definedName>
    <definedName name="InputCost4">'HPER'!$B$25</definedName>
    <definedName name="InputCosts" localSheetId="2">'A&amp;S'!$B$20:$B$23</definedName>
    <definedName name="InputCosts" localSheetId="1">'Education'!$B$20:$B$23</definedName>
    <definedName name="InputCosts" localSheetId="3">'HPER'!$B$20:$B$23</definedName>
    <definedName name="InputCosts">'Business'!$B$20:$B$23</definedName>
    <definedName name="OutputVal1">'Business'!$B$27</definedName>
    <definedName name="OutputVal2">'Education'!$B$27</definedName>
    <definedName name="OutputVal3">'A&amp;S'!$B$27</definedName>
    <definedName name="OutputVal4">'HPER'!$B$27</definedName>
    <definedName name="OutputVals" localSheetId="2">'A&amp;S'!$D$20:$D$23</definedName>
    <definedName name="OutputVals" localSheetId="1">'Education'!$D$20:$D$23</definedName>
    <definedName name="OutputVals" localSheetId="3">'HPER'!$D$20:$D$23</definedName>
    <definedName name="OutputVals">'Business'!$D$20:$D$23</definedName>
    <definedName name="solver_adj" localSheetId="2" hidden="1">'A&amp;S'!$B$16:$F$16</definedName>
    <definedName name="solver_adj" localSheetId="0" hidden="1">'Business'!$B$16:$F$16</definedName>
    <definedName name="solver_adj" localSheetId="1" hidden="1">'Education'!$B$16:$F$16</definedName>
    <definedName name="solver_adj" localSheetId="3" hidden="1">'HPER'!$B$16:$F$16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ng" localSheetId="3" hidden="1">2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3" hidden="1">1</definedName>
    <definedName name="solver_ibd" localSheetId="2" hidden="1">2</definedName>
    <definedName name="solver_ibd" localSheetId="0" hidden="1">2</definedName>
    <definedName name="solver_ibd" localSheetId="1" hidden="1">2</definedName>
    <definedName name="solver_ibd" localSheetId="3" hidden="1">2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itr" localSheetId="3" hidden="1">100</definedName>
    <definedName name="solver_lhs1" localSheetId="2" hidden="1">'A&amp;S'!$B$25</definedName>
    <definedName name="solver_lhs1" localSheetId="0" hidden="1">'Business'!$B$25</definedName>
    <definedName name="solver_lhs1" localSheetId="1" hidden="1">'Education'!$B$25</definedName>
    <definedName name="solver_lhs1" localSheetId="3" hidden="1">'HPER'!$B$25</definedName>
    <definedName name="solver_lhs2" localSheetId="2" hidden="1">'A&amp;S'!$B$20:$B$23</definedName>
    <definedName name="solver_lhs2" localSheetId="0" hidden="1">'Business'!$B$20:$B$23</definedName>
    <definedName name="solver_lhs2" localSheetId="1" hidden="1">'Education'!$B$20:$B$23</definedName>
    <definedName name="solver_lhs2" localSheetId="3" hidden="1">'HPER'!$B$20:$B$23</definedName>
    <definedName name="solver_lhs3" localSheetId="2" hidden="1">'A&amp;S'!$B$16:$F$16</definedName>
    <definedName name="solver_lhs3" localSheetId="0" hidden="1">'Business'!$B$16:$F$16</definedName>
    <definedName name="solver_lhs3" localSheetId="1" hidden="1">'Education'!$B$16:$F$16</definedName>
    <definedName name="solver_lhs3" localSheetId="3" hidden="1">'HPER'!$B$16:$F$16</definedName>
    <definedName name="solver_lin" localSheetId="2" hidden="1">1</definedName>
    <definedName name="solver_lin" localSheetId="0" hidden="1">1</definedName>
    <definedName name="solver_lin" localSheetId="1" hidden="1">1</definedName>
    <definedName name="solver_lin" localSheetId="3" hidden="1">1</definedName>
    <definedName name="solver_lva" localSheetId="2" hidden="1">2</definedName>
    <definedName name="solver_lva" localSheetId="0" hidden="1">2</definedName>
    <definedName name="solver_lva" localSheetId="1" hidden="1">2</definedName>
    <definedName name="solver_lva" localSheetId="3" hidden="1">2</definedName>
    <definedName name="solver_mip" localSheetId="2" hidden="1">5000</definedName>
    <definedName name="solver_mip" localSheetId="0" hidden="1">5000</definedName>
    <definedName name="solver_mip" localSheetId="1" hidden="1">5000</definedName>
    <definedName name="solver_mip" localSheetId="3" hidden="1">5000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eg" localSheetId="3" hidden="1">1</definedName>
    <definedName name="solver_nod" localSheetId="2" hidden="1">5000</definedName>
    <definedName name="solver_nod" localSheetId="0" hidden="1">5000</definedName>
    <definedName name="solver_nod" localSheetId="1" hidden="1">5000</definedName>
    <definedName name="solver_nod" localSheetId="3" hidden="1">5000</definedName>
    <definedName name="solver_num" localSheetId="2" hidden="1">2</definedName>
    <definedName name="solver_num" localSheetId="0" hidden="1">2</definedName>
    <definedName name="solver_num" localSheetId="1" hidden="1">2</definedName>
    <definedName name="solver_num" localSheetId="3" hidden="1">2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3" hidden="1">1</definedName>
    <definedName name="solver_ofx" localSheetId="2" hidden="1">2</definedName>
    <definedName name="solver_ofx" localSheetId="0" hidden="1">2</definedName>
    <definedName name="solver_ofx" localSheetId="1" hidden="1">2</definedName>
    <definedName name="solver_ofx" localSheetId="3" hidden="1">2</definedName>
    <definedName name="solver_opt" localSheetId="2" hidden="1">'A&amp;S'!$B$27</definedName>
    <definedName name="solver_opt" localSheetId="0" hidden="1">'Business'!$B$27</definedName>
    <definedName name="solver_opt" localSheetId="1" hidden="1">'Education'!$B$27</definedName>
    <definedName name="solver_opt" localSheetId="3" hidden="1">'HPER'!$B$27</definedName>
    <definedName name="solver_piv" localSheetId="2" hidden="1">0.000001</definedName>
    <definedName name="solver_piv" localSheetId="0" hidden="1">0.000001</definedName>
    <definedName name="solver_piv" localSheetId="1" hidden="1">0.000001</definedName>
    <definedName name="solver_piv" localSheetId="3" hidden="1">0.000001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pro" localSheetId="2" hidden="1">2</definedName>
    <definedName name="solver_pro" localSheetId="0" hidden="1">2</definedName>
    <definedName name="solver_pro" localSheetId="1" hidden="1">2</definedName>
    <definedName name="solver_pro" localSheetId="3" hidden="1">2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ed" localSheetId="2" hidden="1">0.000001</definedName>
    <definedName name="solver_red" localSheetId="0" hidden="1">0.000001</definedName>
    <definedName name="solver_red" localSheetId="1" hidden="1">0.000001</definedName>
    <definedName name="solver_red" localSheetId="3" hidden="1">0.000001</definedName>
    <definedName name="solver_rel1" localSheetId="2" hidden="1">2</definedName>
    <definedName name="solver_rel1" localSheetId="0" hidden="1">2</definedName>
    <definedName name="solver_rel1" localSheetId="1" hidden="1">2</definedName>
    <definedName name="solver_rel1" localSheetId="3" hidden="1">2</definedName>
    <definedName name="solver_rel2" localSheetId="2" hidden="1">3</definedName>
    <definedName name="solver_rel2" localSheetId="0" hidden="1">3</definedName>
    <definedName name="solver_rel2" localSheetId="1" hidden="1">3</definedName>
    <definedName name="solver_rel2" localSheetId="3" hidden="1">3</definedName>
    <definedName name="solver_rel3" localSheetId="2" hidden="1">3</definedName>
    <definedName name="solver_rel3" localSheetId="0" hidden="1">3</definedName>
    <definedName name="solver_rel3" localSheetId="1" hidden="1">3</definedName>
    <definedName name="solver_rel3" localSheetId="3" hidden="1">3</definedName>
    <definedName name="solver_reo" localSheetId="2" hidden="1">2</definedName>
    <definedName name="solver_reo" localSheetId="0" hidden="1">2</definedName>
    <definedName name="solver_reo" localSheetId="1" hidden="1">2</definedName>
    <definedName name="solver_reo" localSheetId="3" hidden="1">2</definedName>
    <definedName name="solver_rep" localSheetId="2" hidden="1">2</definedName>
    <definedName name="solver_rep" localSheetId="0" hidden="1">2</definedName>
    <definedName name="solver_rep" localSheetId="1" hidden="1">2</definedName>
    <definedName name="solver_rep" localSheetId="3" hidden="1">2</definedName>
    <definedName name="solver_rhs1" localSheetId="2" hidden="1">1</definedName>
    <definedName name="solver_rhs1" localSheetId="0" hidden="1">1</definedName>
    <definedName name="solver_rhs1" localSheetId="1" hidden="1">1</definedName>
    <definedName name="solver_rhs1" localSheetId="3" hidden="1">1</definedName>
    <definedName name="solver_rhs2" localSheetId="2" hidden="1">'A&amp;S'!$D$20:$D$23</definedName>
    <definedName name="solver_rhs2" localSheetId="0" hidden="1">OutputVals</definedName>
    <definedName name="solver_rhs2" localSheetId="1" hidden="1">'Education'!$D$20:$D$23</definedName>
    <definedName name="solver_rhs2" localSheetId="3" hidden="1">'HPER'!$D$20:$D$23</definedName>
    <definedName name="solver_rhs3" localSheetId="2" hidden="1">0</definedName>
    <definedName name="solver_rhs3" localSheetId="0" hidden="1">0</definedName>
    <definedName name="solver_rhs3" localSheetId="1" hidden="1">0</definedName>
    <definedName name="solver_rhs3" localSheetId="3" hidden="1">0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cl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std" localSheetId="2" hidden="1">1</definedName>
    <definedName name="solver_std" localSheetId="0" hidden="1">1</definedName>
    <definedName name="solver_std" localSheetId="1" hidden="1">1</definedName>
    <definedName name="solver_std" localSheetId="3" hidden="1">1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im" localSheetId="3" hidden="1">100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ol" localSheetId="3" hidden="1">0.05</definedName>
    <definedName name="solver_typ" localSheetId="2" hidden="1">1</definedName>
    <definedName name="solver_typ" localSheetId="0" hidden="1">1</definedName>
    <definedName name="solver_typ" localSheetId="1" hidden="1">1</definedName>
    <definedName name="solver_typ" localSheetId="3" hidden="1">1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l" localSheetId="3" hidden="1">0</definedName>
    <definedName name="solver_ver" localSheetId="2" hidden="1">2</definedName>
    <definedName name="solver_ver" localSheetId="0" hidden="1">2</definedName>
    <definedName name="solver_ver" localSheetId="1" hidden="1">2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<sst xmlns="http://schemas.openxmlformats.org/spreadsheetml/2006/main" count="136" uniqueCount="34">
  <si>
    <t>Note that faculty, support staff, and supply budget are inputs; credit hours and research pubs are outputs</t>
  </si>
  <si>
    <t>DEA for Business</t>
  </si>
  <si>
    <t>Levels of inputs and outputs</t>
  </si>
  <si>
    <t>Faculty</t>
  </si>
  <si>
    <t>Support Staff</t>
  </si>
  <si>
    <t>Supply Budget</t>
  </si>
  <si>
    <t>Credit Hrs</t>
  </si>
  <si>
    <t>Research Pubs</t>
  </si>
  <si>
    <t>Business</t>
  </si>
  <si>
    <t>Education</t>
  </si>
  <si>
    <t>A&amp;S</t>
  </si>
  <si>
    <t>HPER</t>
  </si>
  <si>
    <t>Unit costs/prices for inputs/outputs</t>
  </si>
  <si>
    <t>Costs of inputs used, values of outputs produced</t>
  </si>
  <si>
    <t>Inputs</t>
  </si>
  <si>
    <t>Outputs</t>
  </si>
  <si>
    <t>&gt;=</t>
  </si>
  <si>
    <t>Business input cost</t>
  </si>
  <si>
    <t>=</t>
  </si>
  <si>
    <t>Business output value</t>
  </si>
  <si>
    <t>(Business is efficient)</t>
  </si>
  <si>
    <t>DEA for Education</t>
  </si>
  <si>
    <t>Education input cost</t>
  </si>
  <si>
    <t>Education output value</t>
  </si>
  <si>
    <t>(Education is efficient)</t>
  </si>
  <si>
    <t>DEA for A&amp;S</t>
  </si>
  <si>
    <t>A&amp;S input cost</t>
  </si>
  <si>
    <t>A&amp;S output value</t>
  </si>
  <si>
    <t>(A&amp;S is efficient)</t>
  </si>
  <si>
    <t>DEA for HPER</t>
  </si>
  <si>
    <t>Problem 4.53</t>
  </si>
  <si>
    <t>HPER input cost</t>
  </si>
  <si>
    <t>HPER output value</t>
  </si>
  <si>
    <t>(HPER isn't efficient)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</si>
</sst>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3.00390625" style="0" customWidth="1"/>
    <col min="4" max="4" width="13.28125" style="0" customWidth="1"/>
    <col min="5" max="5" width="12.7109375" style="0" customWidth="1"/>
    <col min="6" max="6" width="14.00390625" style="0" customWidth="1"/>
  </cols>
  <sheetData>
    <row r="1" ht="12.75">
      <c r="A1" s="1" t="s">
        <v>30</v>
      </c>
    </row>
    <row r="3" ht="12.75">
      <c r="A3" t="s">
        <v>0</v>
      </c>
    </row>
    <row r="5" ht="12.75">
      <c r="A5" t="s">
        <v>1</v>
      </c>
    </row>
    <row r="7" ht="12.75">
      <c r="A7" t="s">
        <v>2</v>
      </c>
    </row>
    <row r="8" spans="2:6" s="2" customFormat="1" ht="13.5" thickBot="1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2.75">
      <c r="A9" t="s">
        <v>8</v>
      </c>
      <c r="B9" s="3">
        <v>150</v>
      </c>
      <c r="C9" s="4">
        <v>70</v>
      </c>
      <c r="D9" s="4">
        <v>5</v>
      </c>
      <c r="E9" s="4">
        <v>15</v>
      </c>
      <c r="F9" s="5">
        <v>225</v>
      </c>
    </row>
    <row r="10" spans="1:6" ht="12.75">
      <c r="A10" t="s">
        <v>9</v>
      </c>
      <c r="B10" s="6">
        <v>60</v>
      </c>
      <c r="C10" s="7">
        <v>20</v>
      </c>
      <c r="D10" s="7">
        <v>3</v>
      </c>
      <c r="E10" s="7">
        <v>5.4</v>
      </c>
      <c r="F10" s="8">
        <v>70</v>
      </c>
    </row>
    <row r="11" spans="1:6" ht="12.75">
      <c r="A11" t="s">
        <v>10</v>
      </c>
      <c r="B11" s="6">
        <v>800</v>
      </c>
      <c r="C11" s="7">
        <v>140</v>
      </c>
      <c r="D11" s="7">
        <v>20</v>
      </c>
      <c r="E11" s="7">
        <v>56</v>
      </c>
      <c r="F11" s="8">
        <v>1300</v>
      </c>
    </row>
    <row r="12" spans="1:6" ht="13.5" thickBot="1">
      <c r="A12" t="s">
        <v>11</v>
      </c>
      <c r="B12" s="9">
        <v>30</v>
      </c>
      <c r="C12" s="10">
        <v>15</v>
      </c>
      <c r="D12" s="10">
        <v>1</v>
      </c>
      <c r="E12" s="10">
        <v>2.1</v>
      </c>
      <c r="F12" s="11">
        <v>40</v>
      </c>
    </row>
    <row r="14" ht="12.75">
      <c r="A14" t="s">
        <v>12</v>
      </c>
    </row>
    <row r="15" spans="2:6" ht="13.5" thickBot="1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</row>
    <row r="16" spans="2:6" ht="14.25" thickBot="1" thickTop="1">
      <c r="B16" s="16">
        <v>0.0039772323016720144</v>
      </c>
      <c r="C16" s="12">
        <v>0.00576307363927425</v>
      </c>
      <c r="D16" s="12">
        <v>0</v>
      </c>
      <c r="E16" s="17">
        <v>0.058342226965492495</v>
      </c>
      <c r="F16" s="18">
        <v>0.0005549626467449438</v>
      </c>
    </row>
    <row r="17" ht="13.5" thickTop="1"/>
    <row r="18" ht="12.75">
      <c r="A18" t="s">
        <v>13</v>
      </c>
    </row>
    <row r="19" spans="2:4" ht="12.75">
      <c r="B19" s="2" t="s">
        <v>14</v>
      </c>
      <c r="C19" s="2"/>
      <c r="D19" s="2" t="s">
        <v>15</v>
      </c>
    </row>
    <row r="20" spans="1:4" ht="12.75">
      <c r="A20" t="s">
        <v>8</v>
      </c>
      <c r="B20">
        <f>SUMPRODUCT($B$16:$D$16,B9:D9)</f>
        <v>0.9999999999999997</v>
      </c>
      <c r="C20" s="13" t="s">
        <v>16</v>
      </c>
      <c r="D20">
        <f>SUMPRODUCT($E$16:$F$16,E9:F9)</f>
        <v>0.9999999999999998</v>
      </c>
    </row>
    <row r="21" spans="1:4" ht="12.75">
      <c r="A21" t="s">
        <v>9</v>
      </c>
      <c r="B21">
        <f>SUMPRODUCT($B$16:$D$16,B10:D10)</f>
        <v>0.3538954108858059</v>
      </c>
      <c r="C21" s="13" t="s">
        <v>16</v>
      </c>
      <c r="D21" s="19">
        <f>SUMPRODUCT($E$16:$F$16,E10:F10)</f>
        <v>0.35389541088580556</v>
      </c>
    </row>
    <row r="22" spans="1:4" ht="12.75">
      <c r="A22" t="s">
        <v>10</v>
      </c>
      <c r="B22" s="19">
        <f>SUMPRODUCT($B$16:$D$16,B11:D11)</f>
        <v>3.9886161508360067</v>
      </c>
      <c r="C22" s="13" t="s">
        <v>16</v>
      </c>
      <c r="D22" s="19">
        <f>SUMPRODUCT($E$16:$F$16,E11:F11)</f>
        <v>3.9886161508360063</v>
      </c>
    </row>
    <row r="23" spans="1:4" ht="12.75">
      <c r="A23" t="s">
        <v>11</v>
      </c>
      <c r="B23">
        <f>SUMPRODUCT($B$16:$D$16,B12:D12)</f>
        <v>0.20576307363927418</v>
      </c>
      <c r="C23" s="13" t="s">
        <v>16</v>
      </c>
      <c r="D23" s="19">
        <f>SUMPRODUCT($E$16:$F$16,E12:F12)</f>
        <v>0.144717182497332</v>
      </c>
    </row>
    <row r="24" ht="13.5" thickBot="1"/>
    <row r="25" spans="1:4" ht="13.5" thickBot="1">
      <c r="A25" t="s">
        <v>17</v>
      </c>
      <c r="B25">
        <f>B20</f>
        <v>0.9999999999999997</v>
      </c>
      <c r="C25" s="13" t="s">
        <v>18</v>
      </c>
      <c r="D25" s="14">
        <v>1</v>
      </c>
    </row>
    <row r="26" ht="13.5" thickBot="1"/>
    <row r="27" spans="1:4" ht="14.25" thickBot="1" thickTop="1">
      <c r="A27" t="s">
        <v>19</v>
      </c>
      <c r="B27" s="15">
        <f>D20</f>
        <v>0.9999999999999998</v>
      </c>
      <c r="D27" t="s">
        <v>20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3.00390625" style="0" customWidth="1"/>
    <col min="4" max="4" width="13.28125" style="0" customWidth="1"/>
    <col min="5" max="5" width="12.7109375" style="0" customWidth="1"/>
    <col min="6" max="6" width="14.00390625" style="0" customWidth="1"/>
  </cols>
  <sheetData>
    <row r="1" ht="12.75">
      <c r="A1" s="1" t="s">
        <v>30</v>
      </c>
    </row>
    <row r="3" ht="12.75">
      <c r="A3" t="s">
        <v>0</v>
      </c>
    </row>
    <row r="5" ht="12.75">
      <c r="A5" t="s">
        <v>21</v>
      </c>
    </row>
    <row r="7" ht="12.75">
      <c r="A7" t="s">
        <v>2</v>
      </c>
    </row>
    <row r="8" spans="2:6" s="2" customFormat="1" ht="13.5" thickBot="1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2.75">
      <c r="A9" t="s">
        <v>8</v>
      </c>
      <c r="B9" s="3">
        <v>150</v>
      </c>
      <c r="C9" s="4">
        <v>70</v>
      </c>
      <c r="D9" s="4">
        <v>5</v>
      </c>
      <c r="E9" s="4">
        <v>15</v>
      </c>
      <c r="F9" s="5">
        <v>225</v>
      </c>
    </row>
    <row r="10" spans="1:6" ht="12.75">
      <c r="A10" t="s">
        <v>9</v>
      </c>
      <c r="B10" s="6">
        <v>60</v>
      </c>
      <c r="C10" s="7">
        <v>20</v>
      </c>
      <c r="D10" s="7">
        <v>3</v>
      </c>
      <c r="E10" s="7">
        <v>5.4</v>
      </c>
      <c r="F10" s="8">
        <v>70</v>
      </c>
    </row>
    <row r="11" spans="1:6" ht="12.75">
      <c r="A11" t="s">
        <v>10</v>
      </c>
      <c r="B11" s="6">
        <v>800</v>
      </c>
      <c r="C11" s="7">
        <v>140</v>
      </c>
      <c r="D11" s="7">
        <v>20</v>
      </c>
      <c r="E11" s="7">
        <v>56</v>
      </c>
      <c r="F11" s="8">
        <v>1300</v>
      </c>
    </row>
    <row r="12" spans="1:6" ht="13.5" thickBot="1">
      <c r="A12" t="s">
        <v>11</v>
      </c>
      <c r="B12" s="9">
        <v>30</v>
      </c>
      <c r="C12" s="10">
        <v>15</v>
      </c>
      <c r="D12" s="10">
        <v>1</v>
      </c>
      <c r="E12" s="10">
        <v>2.1</v>
      </c>
      <c r="F12" s="11">
        <v>40</v>
      </c>
    </row>
    <row r="14" ht="12.75">
      <c r="A14" t="s">
        <v>12</v>
      </c>
    </row>
    <row r="15" spans="2:6" ht="13.5" thickBot="1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</row>
    <row r="16" spans="2:6" ht="14.25" thickBot="1" thickTop="1">
      <c r="B16" s="16">
        <v>0.011238439887414586</v>
      </c>
      <c r="C16" s="12">
        <v>0.016284680337756246</v>
      </c>
      <c r="D16" s="12">
        <v>0</v>
      </c>
      <c r="E16" s="17">
        <v>0.16485725774024862</v>
      </c>
      <c r="F16" s="18">
        <v>0.001568154402895094</v>
      </c>
    </row>
    <row r="17" ht="13.5" thickTop="1"/>
    <row r="18" ht="12.75">
      <c r="A18" t="s">
        <v>13</v>
      </c>
    </row>
    <row r="19" spans="2:4" ht="12.75">
      <c r="B19" s="2" t="s">
        <v>14</v>
      </c>
      <c r="C19" s="2"/>
      <c r="D19" s="2" t="s">
        <v>15</v>
      </c>
    </row>
    <row r="20" spans="1:4" ht="12.75">
      <c r="A20" t="s">
        <v>8</v>
      </c>
      <c r="B20">
        <f>SUMPRODUCT($B$16:$D$16,B9:D9)</f>
        <v>2.825693606755125</v>
      </c>
      <c r="C20" s="13" t="s">
        <v>16</v>
      </c>
      <c r="D20">
        <f>SUMPRODUCT($E$16:$F$16,E9:F9)</f>
        <v>2.8256936067551255</v>
      </c>
    </row>
    <row r="21" spans="1:4" ht="12.75">
      <c r="A21" t="s">
        <v>9</v>
      </c>
      <c r="B21">
        <f>SUMPRODUCT($B$16:$D$16,B10:D10)</f>
        <v>1</v>
      </c>
      <c r="C21" s="13" t="s">
        <v>16</v>
      </c>
      <c r="D21" s="19">
        <f>SUMPRODUCT($E$16:$F$16,E10:F10)</f>
        <v>0.9999999999999992</v>
      </c>
    </row>
    <row r="22" spans="1:4" ht="12.75">
      <c r="A22" t="s">
        <v>10</v>
      </c>
      <c r="B22" s="19">
        <f>SUMPRODUCT($B$16:$D$16,B11:D11)</f>
        <v>11.270607157217544</v>
      </c>
      <c r="C22" s="13" t="s">
        <v>16</v>
      </c>
      <c r="D22" s="19">
        <f>SUMPRODUCT($E$16:$F$16,E11:F11)</f>
        <v>11.270607157217544</v>
      </c>
    </row>
    <row r="23" spans="1:4" ht="12.75">
      <c r="A23" t="s">
        <v>11</v>
      </c>
      <c r="B23">
        <f>SUMPRODUCT($B$16:$D$16,B12:D12)</f>
        <v>0.5814234016887813</v>
      </c>
      <c r="C23" s="13" t="s">
        <v>16</v>
      </c>
      <c r="D23" s="19">
        <f>SUMPRODUCT($E$16:$F$16,E12:F12)</f>
        <v>0.40892641737032587</v>
      </c>
    </row>
    <row r="24" ht="13.5" thickBot="1"/>
    <row r="25" spans="1:4" ht="13.5" thickBot="1">
      <c r="A25" t="s">
        <v>22</v>
      </c>
      <c r="B25">
        <f>B21</f>
        <v>1</v>
      </c>
      <c r="C25" s="13" t="s">
        <v>18</v>
      </c>
      <c r="D25" s="14">
        <v>1</v>
      </c>
    </row>
    <row r="26" ht="13.5" thickBot="1"/>
    <row r="27" spans="1:4" ht="14.25" thickBot="1" thickTop="1">
      <c r="A27" t="s">
        <v>23</v>
      </c>
      <c r="B27" s="20">
        <f>D21</f>
        <v>0.9999999999999992</v>
      </c>
      <c r="D27" t="s">
        <v>24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3.00390625" style="0" customWidth="1"/>
    <col min="4" max="4" width="13.28125" style="0" customWidth="1"/>
    <col min="5" max="5" width="12.7109375" style="0" customWidth="1"/>
    <col min="6" max="6" width="14.00390625" style="0" customWidth="1"/>
  </cols>
  <sheetData>
    <row r="1" ht="12.75">
      <c r="A1" s="1" t="s">
        <v>30</v>
      </c>
    </row>
    <row r="3" ht="12.75">
      <c r="A3" t="s">
        <v>0</v>
      </c>
    </row>
    <row r="5" ht="12.75">
      <c r="A5" t="s">
        <v>25</v>
      </c>
    </row>
    <row r="7" ht="12.75">
      <c r="A7" t="s">
        <v>2</v>
      </c>
    </row>
    <row r="8" spans="2:6" s="2" customFormat="1" ht="13.5" thickBot="1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2.75">
      <c r="A9" t="s">
        <v>8</v>
      </c>
      <c r="B9" s="3">
        <v>150</v>
      </c>
      <c r="C9" s="4">
        <v>70</v>
      </c>
      <c r="D9" s="4">
        <v>5</v>
      </c>
      <c r="E9" s="4">
        <v>15</v>
      </c>
      <c r="F9" s="5">
        <v>225</v>
      </c>
    </row>
    <row r="10" spans="1:6" ht="12.75">
      <c r="A10" t="s">
        <v>9</v>
      </c>
      <c r="B10" s="6">
        <v>60</v>
      </c>
      <c r="C10" s="7">
        <v>20</v>
      </c>
      <c r="D10" s="7">
        <v>3</v>
      </c>
      <c r="E10" s="7">
        <v>5.4</v>
      </c>
      <c r="F10" s="8">
        <v>70</v>
      </c>
    </row>
    <row r="11" spans="1:6" ht="12.75">
      <c r="A11" t="s">
        <v>10</v>
      </c>
      <c r="B11" s="6">
        <v>800</v>
      </c>
      <c r="C11" s="7">
        <v>140</v>
      </c>
      <c r="D11" s="7">
        <v>20</v>
      </c>
      <c r="E11" s="7">
        <v>56</v>
      </c>
      <c r="F11" s="8">
        <v>1300</v>
      </c>
    </row>
    <row r="12" spans="1:6" ht="13.5" thickBot="1">
      <c r="A12" t="s">
        <v>11</v>
      </c>
      <c r="B12" s="9">
        <v>30</v>
      </c>
      <c r="C12" s="10">
        <v>15</v>
      </c>
      <c r="D12" s="10">
        <v>1</v>
      </c>
      <c r="E12" s="10">
        <v>2.1</v>
      </c>
      <c r="F12" s="11">
        <v>40</v>
      </c>
    </row>
    <row r="14" ht="12.75">
      <c r="A14" t="s">
        <v>12</v>
      </c>
    </row>
    <row r="15" spans="2:6" ht="13.5" thickBot="1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</row>
    <row r="16" spans="2:6" ht="14.25" thickBot="1" thickTop="1">
      <c r="B16" s="16">
        <v>0.0009971459150909753</v>
      </c>
      <c r="C16" s="12">
        <v>0.0014448804851944243</v>
      </c>
      <c r="D16" s="12">
        <v>0</v>
      </c>
      <c r="E16" s="17">
        <v>0.014627185158758396</v>
      </c>
      <c r="F16" s="18">
        <v>0.00013913663931502268</v>
      </c>
    </row>
    <row r="17" ht="13.5" thickTop="1"/>
    <row r="18" ht="12.75">
      <c r="A18" t="s">
        <v>13</v>
      </c>
    </row>
    <row r="19" spans="2:4" ht="12.75">
      <c r="B19" s="2" t="s">
        <v>14</v>
      </c>
      <c r="C19" s="2"/>
      <c r="D19" s="2" t="s">
        <v>15</v>
      </c>
    </row>
    <row r="20" spans="1:4" ht="12.75">
      <c r="A20" t="s">
        <v>8</v>
      </c>
      <c r="B20">
        <f>SUMPRODUCT($B$16:$D$16,B9:D9)</f>
        <v>0.250713521227256</v>
      </c>
      <c r="C20" s="13" t="s">
        <v>16</v>
      </c>
      <c r="D20">
        <f>SUMPRODUCT($E$16:$F$16,E9:F9)</f>
        <v>0.25071352122725604</v>
      </c>
    </row>
    <row r="21" spans="1:4" ht="12.75">
      <c r="A21" t="s">
        <v>9</v>
      </c>
      <c r="B21">
        <f>SUMPRODUCT($B$16:$D$16,B10:D10)</f>
        <v>0.088726364609347</v>
      </c>
      <c r="C21" s="13" t="s">
        <v>16</v>
      </c>
      <c r="D21" s="19">
        <f>SUMPRODUCT($E$16:$F$16,E10:F10)</f>
        <v>0.08872636460934694</v>
      </c>
    </row>
    <row r="22" spans="1:4" ht="12.75">
      <c r="A22" t="s">
        <v>10</v>
      </c>
      <c r="B22" s="19">
        <f>SUMPRODUCT($B$16:$D$16,B11:D11)</f>
        <v>0.9999999999999997</v>
      </c>
      <c r="C22" s="13" t="s">
        <v>16</v>
      </c>
      <c r="D22" s="19">
        <f>SUMPRODUCT($E$16:$F$16,E11:F11)</f>
        <v>0.9999999999999997</v>
      </c>
    </row>
    <row r="23" spans="1:4" ht="12.75">
      <c r="A23" t="s">
        <v>11</v>
      </c>
      <c r="B23">
        <f>SUMPRODUCT($B$16:$D$16,B12:D12)</f>
        <v>0.05158758473064562</v>
      </c>
      <c r="C23" s="13" t="s">
        <v>16</v>
      </c>
      <c r="D23" s="19">
        <f>SUMPRODUCT($E$16:$F$16,E12:F12)</f>
        <v>0.03628255440599354</v>
      </c>
    </row>
    <row r="24" ht="13.5" thickBot="1"/>
    <row r="25" spans="1:4" ht="13.5" thickBot="1">
      <c r="A25" t="s">
        <v>26</v>
      </c>
      <c r="B25" s="19">
        <f>B22</f>
        <v>0.9999999999999997</v>
      </c>
      <c r="C25" s="13" t="s">
        <v>18</v>
      </c>
      <c r="D25" s="14">
        <v>1</v>
      </c>
    </row>
    <row r="26" ht="13.5" thickBot="1"/>
    <row r="27" spans="1:4" ht="14.25" thickBot="1" thickTop="1">
      <c r="A27" t="s">
        <v>27</v>
      </c>
      <c r="B27" s="20">
        <f>D22</f>
        <v>0.9999999999999997</v>
      </c>
      <c r="D27" t="s">
        <v>28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13.00390625" style="0" customWidth="1"/>
    <col min="4" max="4" width="13.28125" style="0" customWidth="1"/>
    <col min="5" max="5" width="12.7109375" style="0" customWidth="1"/>
    <col min="6" max="6" width="14.00390625" style="0" customWidth="1"/>
  </cols>
  <sheetData>
    <row r="1" ht="12.75">
      <c r="A1" s="1" t="s">
        <v>30</v>
      </c>
    </row>
    <row r="3" ht="12.75">
      <c r="A3" t="s">
        <v>0</v>
      </c>
    </row>
    <row r="5" ht="12.75">
      <c r="A5" t="s">
        <v>29</v>
      </c>
    </row>
    <row r="7" ht="12.75">
      <c r="A7" t="s">
        <v>2</v>
      </c>
    </row>
    <row r="8" spans="2:6" s="2" customFormat="1" ht="13.5" thickBot="1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2.75">
      <c r="A9" t="s">
        <v>8</v>
      </c>
      <c r="B9" s="3">
        <v>150</v>
      </c>
      <c r="C9" s="4">
        <v>70</v>
      </c>
      <c r="D9" s="4">
        <v>5</v>
      </c>
      <c r="E9" s="4">
        <v>15</v>
      </c>
      <c r="F9" s="5">
        <v>225</v>
      </c>
    </row>
    <row r="10" spans="1:6" ht="12.75">
      <c r="A10" t="s">
        <v>9</v>
      </c>
      <c r="B10" s="6">
        <v>60</v>
      </c>
      <c r="C10" s="7">
        <v>20</v>
      </c>
      <c r="D10" s="7">
        <v>3</v>
      </c>
      <c r="E10" s="7">
        <v>5.4</v>
      </c>
      <c r="F10" s="8">
        <v>70</v>
      </c>
    </row>
    <row r="11" spans="1:6" ht="12.75">
      <c r="A11" t="s">
        <v>10</v>
      </c>
      <c r="B11" s="6">
        <v>800</v>
      </c>
      <c r="C11" s="7">
        <v>140</v>
      </c>
      <c r="D11" s="7">
        <v>20</v>
      </c>
      <c r="E11" s="7">
        <v>56</v>
      </c>
      <c r="F11" s="8">
        <v>1300</v>
      </c>
    </row>
    <row r="12" spans="1:6" ht="13.5" thickBot="1">
      <c r="A12" t="s">
        <v>11</v>
      </c>
      <c r="B12" s="9">
        <v>30</v>
      </c>
      <c r="C12" s="10">
        <v>15</v>
      </c>
      <c r="D12" s="10">
        <v>1</v>
      </c>
      <c r="E12" s="10">
        <v>2.1</v>
      </c>
      <c r="F12" s="11">
        <v>40</v>
      </c>
    </row>
    <row r="14" ht="12.75">
      <c r="A14" t="s">
        <v>12</v>
      </c>
    </row>
    <row r="15" spans="2:6" ht="13.5" thickBot="1"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</row>
    <row r="16" spans="2:6" ht="14.25" thickBot="1" thickTop="1">
      <c r="B16" s="16">
        <v>0.033333333333333326</v>
      </c>
      <c r="C16" s="12">
        <v>0</v>
      </c>
      <c r="D16" s="12">
        <v>0</v>
      </c>
      <c r="E16" s="17">
        <v>0.07246376811594205</v>
      </c>
      <c r="F16" s="18">
        <v>0.017391304347826084</v>
      </c>
    </row>
    <row r="17" ht="13.5" thickTop="1"/>
    <row r="18" ht="12.75">
      <c r="A18" t="s">
        <v>13</v>
      </c>
    </row>
    <row r="19" spans="2:4" ht="12.75">
      <c r="B19" s="2" t="s">
        <v>14</v>
      </c>
      <c r="C19" s="2"/>
      <c r="D19" s="2" t="s">
        <v>15</v>
      </c>
    </row>
    <row r="20" spans="1:4" ht="12.75">
      <c r="A20" t="s">
        <v>8</v>
      </c>
      <c r="B20">
        <f>SUMPRODUCT($B$16:$D$16,B9:D9)</f>
        <v>4.999999999999999</v>
      </c>
      <c r="C20" s="13" t="s">
        <v>16</v>
      </c>
      <c r="D20">
        <f>SUMPRODUCT($E$16:$F$16,E9:F9)</f>
        <v>4.999999999999999</v>
      </c>
    </row>
    <row r="21" spans="1:4" ht="12.75">
      <c r="A21" t="s">
        <v>9</v>
      </c>
      <c r="B21">
        <f>SUMPRODUCT($B$16:$D$16,B10:D10)</f>
        <v>1.9999999999999996</v>
      </c>
      <c r="C21" s="13" t="s">
        <v>16</v>
      </c>
      <c r="D21" s="19">
        <f>SUMPRODUCT($E$16:$F$16,E10:F10)</f>
        <v>1.608695652173913</v>
      </c>
    </row>
    <row r="22" spans="1:4" ht="12.75">
      <c r="A22" t="s">
        <v>10</v>
      </c>
      <c r="B22" s="19">
        <f>SUMPRODUCT($B$16:$D$16,B11:D11)</f>
        <v>26.66666666666666</v>
      </c>
      <c r="C22" s="13" t="s">
        <v>16</v>
      </c>
      <c r="D22" s="19">
        <f>SUMPRODUCT($E$16:$F$16,E11:F11)</f>
        <v>26.666666666666664</v>
      </c>
    </row>
    <row r="23" spans="1:4" ht="12.75">
      <c r="A23" t="s">
        <v>11</v>
      </c>
      <c r="B23">
        <f>SUMPRODUCT($B$16:$D$16,B12:D12)</f>
        <v>0.9999999999999998</v>
      </c>
      <c r="C23" s="13" t="s">
        <v>16</v>
      </c>
      <c r="D23" s="19">
        <f>SUMPRODUCT($E$16:$F$16,E12:F12)</f>
        <v>0.8478260869565216</v>
      </c>
    </row>
    <row r="24" ht="13.5" thickBot="1"/>
    <row r="25" spans="1:4" ht="13.5" thickBot="1">
      <c r="A25" t="s">
        <v>31</v>
      </c>
      <c r="B25">
        <f>B23</f>
        <v>0.9999999999999998</v>
      </c>
      <c r="C25" s="13" t="s">
        <v>18</v>
      </c>
      <c r="D25" s="14">
        <v>1</v>
      </c>
    </row>
    <row r="26" ht="13.5" thickBot="1"/>
    <row r="27" spans="1:4" ht="14.25" thickBot="1" thickTop="1">
      <c r="A27" t="s">
        <v>32</v>
      </c>
      <c r="B27" s="20">
        <f>D23</f>
        <v>0.8478260869565216</v>
      </c>
      <c r="D27" t="s">
        <v>33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1996-02-28T02:40:05Z</cp:lastPrinted>
  <dcterms:created xsi:type="dcterms:W3CDTF">1996-02-28T02:43:11Z</dcterms:created>
  <dcterms:modified xsi:type="dcterms:W3CDTF">1999-12-10T18:45:43Z</dcterms:modified>
  <cp:category/>
  <cp:version/>
  <cp:contentType/>
  <cp:contentStatus/>
</cp:coreProperties>
</file>